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6" windowHeight="7152" activeTab="4"/>
  </bookViews>
  <sheets>
    <sheet name="Құлыншақ ортағы топ " sheetId="1" r:id="rId1"/>
    <sheet name="Тұлпар ортаңғы топ" sheetId="2" r:id="rId2"/>
    <sheet name="Қыран ересек топ" sheetId="4" r:id="rId3"/>
    <sheet name="Күншуақ ересек топ" sheetId="7" r:id="rId4"/>
    <sheet name="Сұңқар мектепалды тобы" sheetId="5" r:id="rId5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4" i="4"/>
  <c r="D45"/>
  <c r="D43"/>
  <c r="AJ27" i="2"/>
  <c r="F32" i="5"/>
  <c r="H32"/>
  <c r="IR32"/>
  <c r="IS32"/>
  <c r="IT32"/>
  <c r="E40" i="4"/>
  <c r="H40"/>
  <c r="K40"/>
  <c r="N40"/>
  <c r="Q40"/>
  <c r="GS40"/>
  <c r="GT40"/>
  <c r="GU40"/>
  <c r="GV40"/>
  <c r="GW40"/>
  <c r="GX40"/>
  <c r="GY40"/>
  <c r="GZ40"/>
  <c r="HA40"/>
  <c r="HB40"/>
  <c r="HC40"/>
  <c r="HD40"/>
  <c r="HE40"/>
  <c r="HF40"/>
  <c r="HG40"/>
  <c r="HH40"/>
  <c r="HI40"/>
  <c r="HJ40"/>
  <c r="E40" i="7"/>
  <c r="H40"/>
  <c r="K40"/>
  <c r="N40"/>
  <c r="Q40"/>
  <c r="T40"/>
  <c r="GR39" l="1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S39"/>
  <c r="S40" s="1"/>
  <c r="R39"/>
  <c r="R40" s="1"/>
  <c r="P39"/>
  <c r="P40" s="1"/>
  <c r="O39"/>
  <c r="O40" s="1"/>
  <c r="M39"/>
  <c r="M40" s="1"/>
  <c r="L39"/>
  <c r="L40" s="1"/>
  <c r="J39"/>
  <c r="J40" s="1"/>
  <c r="I39"/>
  <c r="I40" s="1"/>
  <c r="G39"/>
  <c r="G40" s="1"/>
  <c r="F40"/>
  <c r="D39"/>
  <c r="D40" s="1"/>
  <c r="C40"/>
  <c r="FK32" i="1"/>
  <c r="FK33" s="1"/>
  <c r="FJ32"/>
  <c r="FJ33" s="1"/>
  <c r="FI32"/>
  <c r="FI33" s="1"/>
  <c r="FH32"/>
  <c r="FH33" s="1"/>
  <c r="FG32"/>
  <c r="FG33" s="1"/>
  <c r="FF32"/>
  <c r="FF33" s="1"/>
  <c r="FE32"/>
  <c r="FE33" s="1"/>
  <c r="FD32"/>
  <c r="FD33" s="1"/>
  <c r="FC32"/>
  <c r="FC33" s="1"/>
  <c r="FB32"/>
  <c r="FB33" s="1"/>
  <c r="FA32"/>
  <c r="FA33" s="1"/>
  <c r="EZ32"/>
  <c r="EZ33" s="1"/>
  <c r="EY32"/>
  <c r="EY33" s="1"/>
  <c r="EX32"/>
  <c r="EX33" s="1"/>
  <c r="EW32"/>
  <c r="EW33" s="1"/>
  <c r="EV32"/>
  <c r="EV33" s="1"/>
  <c r="EU32"/>
  <c r="EU33" s="1"/>
  <c r="ET32"/>
  <c r="ET33" s="1"/>
  <c r="ES32"/>
  <c r="ES33" s="1"/>
  <c r="ER32"/>
  <c r="ER33" s="1"/>
  <c r="EQ32"/>
  <c r="EQ33" s="1"/>
  <c r="EP32"/>
  <c r="EP33" s="1"/>
  <c r="EO32"/>
  <c r="EO33" s="1"/>
  <c r="EN32"/>
  <c r="EN33" s="1"/>
  <c r="EM32"/>
  <c r="EM33" s="1"/>
  <c r="EL32"/>
  <c r="EL33" s="1"/>
  <c r="EK32"/>
  <c r="EK33" s="1"/>
  <c r="EJ32"/>
  <c r="EI32"/>
  <c r="EI33" s="1"/>
  <c r="EH32"/>
  <c r="EH33" s="1"/>
  <c r="EG32"/>
  <c r="EG33" s="1"/>
  <c r="EF32"/>
  <c r="EF33" s="1"/>
  <c r="EE32"/>
  <c r="EE33" s="1"/>
  <c r="ED32"/>
  <c r="ED33" s="1"/>
  <c r="EC32"/>
  <c r="EC33" s="1"/>
  <c r="EB32"/>
  <c r="EB33" s="1"/>
  <c r="EA32"/>
  <c r="EA33" s="1"/>
  <c r="DZ32"/>
  <c r="DZ33" s="1"/>
  <c r="DY32"/>
  <c r="DY33" s="1"/>
  <c r="DX32"/>
  <c r="DX33" s="1"/>
  <c r="DW32"/>
  <c r="DW33" s="1"/>
  <c r="DV32"/>
  <c r="DV33" s="1"/>
  <c r="DU32"/>
  <c r="DU33" s="1"/>
  <c r="DT32"/>
  <c r="DS32"/>
  <c r="DS33" s="1"/>
  <c r="DR32"/>
  <c r="DR33" s="1"/>
  <c r="DQ32"/>
  <c r="DQ33" s="1"/>
  <c r="DP32"/>
  <c r="DP33" s="1"/>
  <c r="DO32"/>
  <c r="DO33" s="1"/>
  <c r="DN32"/>
  <c r="DN33" s="1"/>
  <c r="DM32"/>
  <c r="DM33" s="1"/>
  <c r="DL32"/>
  <c r="DL33" s="1"/>
  <c r="DK32"/>
  <c r="DK33" s="1"/>
  <c r="DJ32"/>
  <c r="DJ33" s="1"/>
  <c r="DI32"/>
  <c r="DI33" s="1"/>
  <c r="DH32"/>
  <c r="DH33" s="1"/>
  <c r="DG32"/>
  <c r="DG33" s="1"/>
  <c r="DF32"/>
  <c r="DE32"/>
  <c r="DE33" s="1"/>
  <c r="DD32"/>
  <c r="DC32"/>
  <c r="DC33" s="1"/>
  <c r="DB32"/>
  <c r="DB33" s="1"/>
  <c r="DA32"/>
  <c r="DA33" s="1"/>
  <c r="CZ32"/>
  <c r="CZ33" s="1"/>
  <c r="CY32"/>
  <c r="CY33" s="1"/>
  <c r="CX32"/>
  <c r="CX33" s="1"/>
  <c r="CW32"/>
  <c r="CW33" s="1"/>
  <c r="CV32"/>
  <c r="CV33" s="1"/>
  <c r="CU32"/>
  <c r="CU33" s="1"/>
  <c r="CT32"/>
  <c r="CT33" s="1"/>
  <c r="CS32"/>
  <c r="CS33" s="1"/>
  <c r="CR32"/>
  <c r="CR33" s="1"/>
  <c r="CQ32"/>
  <c r="CQ33" s="1"/>
  <c r="CP32"/>
  <c r="CP33" s="1"/>
  <c r="CO32"/>
  <c r="CO33" s="1"/>
  <c r="CN32"/>
  <c r="CN33" s="1"/>
  <c r="CM32"/>
  <c r="CM33" s="1"/>
  <c r="CL32"/>
  <c r="CL33" s="1"/>
  <c r="CK32"/>
  <c r="CK33" s="1"/>
  <c r="CJ32"/>
  <c r="CJ33" s="1"/>
  <c r="CI32"/>
  <c r="CI33" s="1"/>
  <c r="CH32"/>
  <c r="CH33" s="1"/>
  <c r="CG32"/>
  <c r="CG33" s="1"/>
  <c r="CF32"/>
  <c r="CF33" s="1"/>
  <c r="CE32"/>
  <c r="CE33" s="1"/>
  <c r="CD32"/>
  <c r="CD33" s="1"/>
  <c r="CC32"/>
  <c r="CC33" s="1"/>
  <c r="CB32"/>
  <c r="CA32"/>
  <c r="CA33" s="1"/>
  <c r="BZ32"/>
  <c r="BZ33" s="1"/>
  <c r="BY32"/>
  <c r="BY33" s="1"/>
  <c r="BX32"/>
  <c r="BX33" s="1"/>
  <c r="BW32"/>
  <c r="BW33" s="1"/>
  <c r="BV32"/>
  <c r="BV33" s="1"/>
  <c r="BU32"/>
  <c r="BU33" s="1"/>
  <c r="BT32"/>
  <c r="BT33" s="1"/>
  <c r="BS32"/>
  <c r="BS33" s="1"/>
  <c r="BR32"/>
  <c r="BR33" s="1"/>
  <c r="BQ32"/>
  <c r="BQ33" s="1"/>
  <c r="BP32"/>
  <c r="BP33" s="1"/>
  <c r="BO32"/>
  <c r="BO33" s="1"/>
  <c r="BN32"/>
  <c r="BN33" s="1"/>
  <c r="BM32"/>
  <c r="BM33" s="1"/>
  <c r="BL32"/>
  <c r="BL33" s="1"/>
  <c r="BK32"/>
  <c r="BK33" s="1"/>
  <c r="BJ32"/>
  <c r="BJ33" s="1"/>
  <c r="BI32"/>
  <c r="BI33" s="1"/>
  <c r="BH32"/>
  <c r="BH33" s="1"/>
  <c r="BG32"/>
  <c r="BG33" s="1"/>
  <c r="BF32"/>
  <c r="BF33" s="1"/>
  <c r="BE32"/>
  <c r="BE33" s="1"/>
  <c r="BD32"/>
  <c r="BD33" s="1"/>
  <c r="BC32"/>
  <c r="BC33" s="1"/>
  <c r="BB32"/>
  <c r="BB33" s="1"/>
  <c r="BA32"/>
  <c r="BA33" s="1"/>
  <c r="AZ32"/>
  <c r="AZ33" s="1"/>
  <c r="AY32"/>
  <c r="AY33" s="1"/>
  <c r="AX32"/>
  <c r="AW32"/>
  <c r="AW33" s="1"/>
  <c r="AV32"/>
  <c r="AV33" s="1"/>
  <c r="AU32"/>
  <c r="AU33" s="1"/>
  <c r="AT32"/>
  <c r="AT33" s="1"/>
  <c r="AS32"/>
  <c r="AS33" s="1"/>
  <c r="AR32"/>
  <c r="AR33" s="1"/>
  <c r="AQ32"/>
  <c r="AQ33" s="1"/>
  <c r="AP32"/>
  <c r="AP33" s="1"/>
  <c r="AO32"/>
  <c r="AO33" s="1"/>
  <c r="AN32"/>
  <c r="AN33" s="1"/>
  <c r="AM32"/>
  <c r="AM33" s="1"/>
  <c r="AL32"/>
  <c r="AL33" s="1"/>
  <c r="AK32"/>
  <c r="AK33" s="1"/>
  <c r="AJ32"/>
  <c r="AJ33" s="1"/>
  <c r="AI32"/>
  <c r="AI33" s="1"/>
  <c r="AH32"/>
  <c r="AG32"/>
  <c r="AG33" s="1"/>
  <c r="AF32"/>
  <c r="AF33" s="1"/>
  <c r="AE32"/>
  <c r="AE33" s="1"/>
  <c r="AD32"/>
  <c r="AD33" s="1"/>
  <c r="AC32"/>
  <c r="AC33" s="1"/>
  <c r="AB32"/>
  <c r="AB33" s="1"/>
  <c r="AA32"/>
  <c r="AA33" s="1"/>
  <c r="Z32"/>
  <c r="Z33" s="1"/>
  <c r="Y32"/>
  <c r="Y33" s="1"/>
  <c r="X32"/>
  <c r="X33" s="1"/>
  <c r="W32"/>
  <c r="W33" s="1"/>
  <c r="V32"/>
  <c r="V33" s="1"/>
  <c r="U32"/>
  <c r="U33" s="1"/>
  <c r="T32"/>
  <c r="S32"/>
  <c r="S33" s="1"/>
  <c r="R32"/>
  <c r="R33" s="1"/>
  <c r="Q32"/>
  <c r="Q33" s="1"/>
  <c r="P32"/>
  <c r="P33" s="1"/>
  <c r="O32"/>
  <c r="O33" s="1"/>
  <c r="N32"/>
  <c r="N33" s="1"/>
  <c r="M32"/>
  <c r="M33" s="1"/>
  <c r="L32"/>
  <c r="L33" s="1"/>
  <c r="K32"/>
  <c r="K33" s="1"/>
  <c r="J32"/>
  <c r="J33" s="1"/>
  <c r="I32"/>
  <c r="I33" s="1"/>
  <c r="H32"/>
  <c r="H33" s="1"/>
  <c r="G32"/>
  <c r="G33" s="1"/>
  <c r="F32"/>
  <c r="F33" s="1"/>
  <c r="E32"/>
  <c r="E33" s="1"/>
  <c r="D32"/>
  <c r="D33" s="1"/>
  <c r="C32"/>
  <c r="C33" s="1"/>
  <c r="FK27" i="2"/>
  <c r="FK28" s="1"/>
  <c r="FJ27"/>
  <c r="FJ28" s="1"/>
  <c r="FI27"/>
  <c r="FI28" s="1"/>
  <c r="FH27"/>
  <c r="FH28" s="1"/>
  <c r="FG27"/>
  <c r="FG28" s="1"/>
  <c r="FF27"/>
  <c r="FF28" s="1"/>
  <c r="FE27"/>
  <c r="FE28" s="1"/>
  <c r="FD27"/>
  <c r="FD28" s="1"/>
  <c r="FC27"/>
  <c r="FC28" s="1"/>
  <c r="FB27"/>
  <c r="FB28" s="1"/>
  <c r="FA27"/>
  <c r="FA28" s="1"/>
  <c r="EZ27"/>
  <c r="EZ28" s="1"/>
  <c r="EY27"/>
  <c r="EX27"/>
  <c r="EX28" s="1"/>
  <c r="EW27"/>
  <c r="EV27"/>
  <c r="EV28" s="1"/>
  <c r="EU27"/>
  <c r="EU28" s="1"/>
  <c r="ET27"/>
  <c r="ET28" s="1"/>
  <c r="ES27"/>
  <c r="ES28" s="1"/>
  <c r="ER27"/>
  <c r="ER28" s="1"/>
  <c r="EQ27"/>
  <c r="EQ28" s="1"/>
  <c r="EP27"/>
  <c r="EP28" s="1"/>
  <c r="EO27"/>
  <c r="EO28" s="1"/>
  <c r="EN27"/>
  <c r="EN28" s="1"/>
  <c r="EM27"/>
  <c r="EM28" s="1"/>
  <c r="EL27"/>
  <c r="EL28" s="1"/>
  <c r="EK27"/>
  <c r="EK28" s="1"/>
  <c r="EJ27"/>
  <c r="EJ28" s="1"/>
  <c r="EI27"/>
  <c r="EH27"/>
  <c r="EH28" s="1"/>
  <c r="EG27"/>
  <c r="EG28" s="1"/>
  <c r="EF27"/>
  <c r="EF28" s="1"/>
  <c r="EE27"/>
  <c r="EE28" s="1"/>
  <c r="ED27"/>
  <c r="ED28" s="1"/>
  <c r="EC27"/>
  <c r="EC28" s="1"/>
  <c r="EB27"/>
  <c r="EB28" s="1"/>
  <c r="EA27"/>
  <c r="EA28" s="1"/>
  <c r="DZ27"/>
  <c r="DZ28" s="1"/>
  <c r="DY27"/>
  <c r="DY28" s="1"/>
  <c r="DX27"/>
  <c r="DX28" s="1"/>
  <c r="DW27"/>
  <c r="DW28" s="1"/>
  <c r="DV27"/>
  <c r="DV28" s="1"/>
  <c r="DU27"/>
  <c r="DT27"/>
  <c r="DT28" s="1"/>
  <c r="DS27"/>
  <c r="DR27"/>
  <c r="DR28" s="1"/>
  <c r="DQ27"/>
  <c r="DQ28" s="1"/>
  <c r="DP27"/>
  <c r="DP28" s="1"/>
  <c r="DO27"/>
  <c r="DO28" s="1"/>
  <c r="DN27"/>
  <c r="DN28" s="1"/>
  <c r="DM27"/>
  <c r="DM28" s="1"/>
  <c r="DL27"/>
  <c r="DL28" s="1"/>
  <c r="DK27"/>
  <c r="DK28" s="1"/>
  <c r="DJ27"/>
  <c r="DJ28" s="1"/>
  <c r="DI27"/>
  <c r="DI28" s="1"/>
  <c r="DH27"/>
  <c r="DH28" s="1"/>
  <c r="DG27"/>
  <c r="DG28" s="1"/>
  <c r="DF27"/>
  <c r="DF28" s="1"/>
  <c r="DE27"/>
  <c r="DD27"/>
  <c r="DD28" s="1"/>
  <c r="DC27"/>
  <c r="DC28" s="1"/>
  <c r="DB27"/>
  <c r="DB28" s="1"/>
  <c r="DA27"/>
  <c r="DA28" s="1"/>
  <c r="CZ27"/>
  <c r="CZ28" s="1"/>
  <c r="CY27"/>
  <c r="CY28" s="1"/>
  <c r="CX27"/>
  <c r="CX28" s="1"/>
  <c r="CW27"/>
  <c r="CW28" s="1"/>
  <c r="CV27"/>
  <c r="CV28" s="1"/>
  <c r="CU27"/>
  <c r="CU28" s="1"/>
  <c r="CT27"/>
  <c r="CT28" s="1"/>
  <c r="CS27"/>
  <c r="CS28" s="1"/>
  <c r="CR27"/>
  <c r="CR28" s="1"/>
  <c r="CQ27"/>
  <c r="CP27"/>
  <c r="CP28" s="1"/>
  <c r="CO27"/>
  <c r="CN27"/>
  <c r="CN28" s="1"/>
  <c r="CM27"/>
  <c r="CM28" s="1"/>
  <c r="CL27"/>
  <c r="CL28" s="1"/>
  <c r="CK27"/>
  <c r="CK28" s="1"/>
  <c r="CJ27"/>
  <c r="CJ28" s="1"/>
  <c r="CI27"/>
  <c r="CI28" s="1"/>
  <c r="CH27"/>
  <c r="CH28" s="1"/>
  <c r="CG27"/>
  <c r="CG28" s="1"/>
  <c r="CF27"/>
  <c r="CF28" s="1"/>
  <c r="CE27"/>
  <c r="CE28" s="1"/>
  <c r="CD27"/>
  <c r="CD28" s="1"/>
  <c r="CC27"/>
  <c r="CC28" s="1"/>
  <c r="CB27"/>
  <c r="CB28" s="1"/>
  <c r="CA27"/>
  <c r="BZ27"/>
  <c r="BZ28" s="1"/>
  <c r="BY27"/>
  <c r="BY28" s="1"/>
  <c r="BX27"/>
  <c r="BX28" s="1"/>
  <c r="BW27"/>
  <c r="BW28" s="1"/>
  <c r="BV27"/>
  <c r="BV28" s="1"/>
  <c r="BU27"/>
  <c r="BU28" s="1"/>
  <c r="BT27"/>
  <c r="BT28" s="1"/>
  <c r="BS27"/>
  <c r="BS28" s="1"/>
  <c r="BR27"/>
  <c r="BR28" s="1"/>
  <c r="BQ27"/>
  <c r="BQ28" s="1"/>
  <c r="BP27"/>
  <c r="BP28" s="1"/>
  <c r="BO27"/>
  <c r="BO28" s="1"/>
  <c r="BN27"/>
  <c r="BN28" s="1"/>
  <c r="BM27"/>
  <c r="BL27"/>
  <c r="BL28" s="1"/>
  <c r="BK27"/>
  <c r="BJ27"/>
  <c r="BJ28" s="1"/>
  <c r="BI27"/>
  <c r="BI28" s="1"/>
  <c r="BH27"/>
  <c r="BH28" s="1"/>
  <c r="BG27"/>
  <c r="BG28" s="1"/>
  <c r="BF27"/>
  <c r="BF28" s="1"/>
  <c r="BE27"/>
  <c r="BE28" s="1"/>
  <c r="BD27"/>
  <c r="BD28" s="1"/>
  <c r="BC27"/>
  <c r="BC28" s="1"/>
  <c r="BB27"/>
  <c r="BB28" s="1"/>
  <c r="BA27"/>
  <c r="BA28" s="1"/>
  <c r="AZ27"/>
  <c r="AZ28" s="1"/>
  <c r="AY27"/>
  <c r="AY28" s="1"/>
  <c r="AX27"/>
  <c r="AX28" s="1"/>
  <c r="AW27"/>
  <c r="AV27"/>
  <c r="AV28" s="1"/>
  <c r="AU27"/>
  <c r="AU28" s="1"/>
  <c r="AT27"/>
  <c r="AT28" s="1"/>
  <c r="AS27"/>
  <c r="AS28" s="1"/>
  <c r="AR27"/>
  <c r="AR28" s="1"/>
  <c r="AQ27"/>
  <c r="AQ28" s="1"/>
  <c r="AP27"/>
  <c r="AP28" s="1"/>
  <c r="AO27"/>
  <c r="AO28" s="1"/>
  <c r="AN27"/>
  <c r="AN28" s="1"/>
  <c r="AM27"/>
  <c r="AM28" s="1"/>
  <c r="AL27"/>
  <c r="AL28" s="1"/>
  <c r="AK27"/>
  <c r="AK28" s="1"/>
  <c r="AJ28"/>
  <c r="AI27"/>
  <c r="AH27"/>
  <c r="AH28" s="1"/>
  <c r="AG27"/>
  <c r="AF27"/>
  <c r="AF28" s="1"/>
  <c r="AE27"/>
  <c r="AE28" s="1"/>
  <c r="AD27"/>
  <c r="AD28" s="1"/>
  <c r="AC27"/>
  <c r="AC28" s="1"/>
  <c r="AB27"/>
  <c r="AB28" s="1"/>
  <c r="AA27"/>
  <c r="AA28" s="1"/>
  <c r="Z27"/>
  <c r="Z28" s="1"/>
  <c r="Y27"/>
  <c r="Y28" s="1"/>
  <c r="X27"/>
  <c r="X28" s="1"/>
  <c r="W27"/>
  <c r="W28" s="1"/>
  <c r="V27"/>
  <c r="V28" s="1"/>
  <c r="U27"/>
  <c r="U28" s="1"/>
  <c r="T27"/>
  <c r="T28" s="1"/>
  <c r="S27"/>
  <c r="R27"/>
  <c r="R28" s="1"/>
  <c r="Q27"/>
  <c r="Q28" s="1"/>
  <c r="P27"/>
  <c r="P28" s="1"/>
  <c r="O27"/>
  <c r="O28" s="1"/>
  <c r="N27"/>
  <c r="N28" s="1"/>
  <c r="M27"/>
  <c r="M28" s="1"/>
  <c r="L27"/>
  <c r="L28" s="1"/>
  <c r="K27"/>
  <c r="K28" s="1"/>
  <c r="J27"/>
  <c r="J28" s="1"/>
  <c r="I27"/>
  <c r="I28" s="1"/>
  <c r="H27"/>
  <c r="H28" s="1"/>
  <c r="G27"/>
  <c r="G28" s="1"/>
  <c r="F27"/>
  <c r="F28" s="1"/>
  <c r="E27"/>
  <c r="D27"/>
  <c r="D28" s="1"/>
  <c r="C27"/>
  <c r="I52" i="1" l="1"/>
  <c r="H52" s="1"/>
  <c r="DF33"/>
  <c r="T33"/>
  <c r="E43" s="1"/>
  <c r="D43" s="1"/>
  <c r="K51"/>
  <c r="DT33"/>
  <c r="EJ33"/>
  <c r="M52" s="1"/>
  <c r="L52" s="1"/>
  <c r="DD33"/>
  <c r="I50" s="1"/>
  <c r="H50" s="1"/>
  <c r="AH33"/>
  <c r="G42" s="1"/>
  <c r="F42" s="1"/>
  <c r="I43"/>
  <c r="H43" s="1"/>
  <c r="AX33"/>
  <c r="CB33"/>
  <c r="E52" s="1"/>
  <c r="D52" s="1"/>
  <c r="E52" i="7"/>
  <c r="E54"/>
  <c r="D54" s="1"/>
  <c r="E57"/>
  <c r="E59"/>
  <c r="D59" s="1"/>
  <c r="G57"/>
  <c r="G59"/>
  <c r="F59" s="1"/>
  <c r="I57"/>
  <c r="I59"/>
  <c r="H59" s="1"/>
  <c r="K57"/>
  <c r="M57"/>
  <c r="L57" s="1"/>
  <c r="M59"/>
  <c r="L59" s="1"/>
  <c r="D63"/>
  <c r="E49"/>
  <c r="D49" s="1"/>
  <c r="I49"/>
  <c r="H49" s="1"/>
  <c r="C28" i="2"/>
  <c r="E31" s="1"/>
  <c r="D31" s="1"/>
  <c r="E33"/>
  <c r="D33" s="1"/>
  <c r="E28"/>
  <c r="S28"/>
  <c r="E37" s="1"/>
  <c r="AG28"/>
  <c r="G36" s="1"/>
  <c r="F36" s="1"/>
  <c r="AI28"/>
  <c r="G38" s="1"/>
  <c r="F38" s="1"/>
  <c r="I37"/>
  <c r="AW28"/>
  <c r="BK28"/>
  <c r="E40" s="1"/>
  <c r="E42"/>
  <c r="D42" s="1"/>
  <c r="BM28"/>
  <c r="CA28"/>
  <c r="E46" s="1"/>
  <c r="G45"/>
  <c r="CO28"/>
  <c r="CQ28"/>
  <c r="G47" s="1"/>
  <c r="F47" s="1"/>
  <c r="DE28"/>
  <c r="I46" s="1"/>
  <c r="H46" s="1"/>
  <c r="DS28"/>
  <c r="K45" s="1"/>
  <c r="DU28"/>
  <c r="K47" s="1"/>
  <c r="J47" s="1"/>
  <c r="EI28"/>
  <c r="M46" s="1"/>
  <c r="L46" s="1"/>
  <c r="EW28"/>
  <c r="E49" s="1"/>
  <c r="D49" s="1"/>
  <c r="EY28"/>
  <c r="E51" s="1"/>
  <c r="D51" s="1"/>
  <c r="G51" i="1"/>
  <c r="E50"/>
  <c r="I41"/>
  <c r="E46"/>
  <c r="E41"/>
  <c r="E37"/>
  <c r="D37" s="1"/>
  <c r="K50"/>
  <c r="K52"/>
  <c r="J52" s="1"/>
  <c r="M51"/>
  <c r="L51" s="1"/>
  <c r="E54"/>
  <c r="D54" s="1"/>
  <c r="E56"/>
  <c r="D56" s="1"/>
  <c r="E62" i="7"/>
  <c r="E43"/>
  <c r="E48"/>
  <c r="D48" s="1"/>
  <c r="G48"/>
  <c r="I50"/>
  <c r="H50" s="1"/>
  <c r="K59"/>
  <c r="J59" s="1"/>
  <c r="E44"/>
  <c r="G49"/>
  <c r="E53"/>
  <c r="D53" s="1"/>
  <c r="E58"/>
  <c r="G58"/>
  <c r="I58"/>
  <c r="K58"/>
  <c r="M58"/>
  <c r="L58" s="1"/>
  <c r="E50"/>
  <c r="D50" s="1"/>
  <c r="G50"/>
  <c r="F50" s="1"/>
  <c r="I48"/>
  <c r="H48" s="1"/>
  <c r="E61"/>
  <c r="E63"/>
  <c r="E36" i="1"/>
  <c r="D36" s="1"/>
  <c r="E38"/>
  <c r="D38" s="1"/>
  <c r="E42"/>
  <c r="G41"/>
  <c r="F41" s="1"/>
  <c r="G43"/>
  <c r="F43" s="1"/>
  <c r="I42"/>
  <c r="E45"/>
  <c r="E47"/>
  <c r="D47" s="1"/>
  <c r="E51"/>
  <c r="G50"/>
  <c r="G52"/>
  <c r="F52" s="1"/>
  <c r="I51"/>
  <c r="H51" s="1"/>
  <c r="M50"/>
  <c r="L50" s="1"/>
  <c r="E55"/>
  <c r="D55" s="1"/>
  <c r="H44"/>
  <c r="E32" i="2"/>
  <c r="D32" s="1"/>
  <c r="E36"/>
  <c r="E38"/>
  <c r="D38" s="1"/>
  <c r="G37"/>
  <c r="F37" s="1"/>
  <c r="I36"/>
  <c r="I38"/>
  <c r="H38" s="1"/>
  <c r="E41"/>
  <c r="E45"/>
  <c r="E47"/>
  <c r="D47" s="1"/>
  <c r="G46"/>
  <c r="I45"/>
  <c r="H45" s="1"/>
  <c r="I47"/>
  <c r="H47" s="1"/>
  <c r="K46"/>
  <c r="M45"/>
  <c r="L45" s="1"/>
  <c r="M47"/>
  <c r="L47" s="1"/>
  <c r="E50"/>
  <c r="D50" s="1"/>
  <c r="J53" i="1" l="1"/>
  <c r="D64" i="7"/>
  <c r="D55"/>
  <c r="E64"/>
  <c r="E60"/>
  <c r="E55"/>
  <c r="F60"/>
  <c r="H53" i="1"/>
  <c r="I44"/>
  <c r="K53"/>
  <c r="D44"/>
  <c r="D53"/>
  <c r="D57"/>
  <c r="F51" i="7"/>
  <c r="G51"/>
  <c r="E46"/>
  <c r="L60"/>
  <c r="J60"/>
  <c r="H60"/>
  <c r="H51"/>
  <c r="I51"/>
  <c r="D51"/>
  <c r="E51"/>
  <c r="D60"/>
  <c r="M60"/>
  <c r="K60"/>
  <c r="I60"/>
  <c r="G60"/>
  <c r="L53" i="1"/>
  <c r="M53"/>
  <c r="D48"/>
  <c r="E48"/>
  <c r="D39"/>
  <c r="E39"/>
  <c r="F53"/>
  <c r="G53"/>
  <c r="F44"/>
  <c r="G44"/>
  <c r="E44"/>
  <c r="E57"/>
  <c r="I53"/>
  <c r="H48" i="2"/>
  <c r="I48"/>
  <c r="H39"/>
  <c r="I39"/>
  <c r="D52"/>
  <c r="J48"/>
  <c r="F48"/>
  <c r="D43"/>
  <c r="F39"/>
  <c r="D34"/>
  <c r="L48"/>
  <c r="M48"/>
  <c r="D48"/>
  <c r="E48"/>
  <c r="D39"/>
  <c r="E39"/>
  <c r="E52"/>
  <c r="K48"/>
  <c r="G48"/>
  <c r="E43"/>
  <c r="G39"/>
  <c r="E34"/>
  <c r="BZ39" i="4"/>
  <c r="BZ40" s="1"/>
  <c r="GP39"/>
  <c r="GP40" s="1"/>
  <c r="GQ39"/>
  <c r="GQ40" s="1"/>
  <c r="GR39"/>
  <c r="GR40" s="1"/>
  <c r="U39"/>
  <c r="U40" s="1"/>
  <c r="V39"/>
  <c r="V40" s="1"/>
  <c r="T40"/>
  <c r="D39"/>
  <c r="D40" s="1"/>
  <c r="F40"/>
  <c r="G39"/>
  <c r="G40" s="1"/>
  <c r="I40"/>
  <c r="J39"/>
  <c r="J40" s="1"/>
  <c r="L40"/>
  <c r="M39"/>
  <c r="M40" s="1"/>
  <c r="O39"/>
  <c r="O40" s="1"/>
  <c r="P39"/>
  <c r="P40" s="1"/>
  <c r="R40"/>
  <c r="S39"/>
  <c r="S40" s="1"/>
  <c r="C39"/>
  <c r="C40" s="1"/>
  <c r="FU31" i="5" l="1"/>
  <c r="FU32" s="1"/>
  <c r="C31" l="1"/>
  <c r="C32" s="1"/>
  <c r="BT39" i="4" l="1"/>
  <c r="BT40" s="1"/>
  <c r="BU39"/>
  <c r="BU40" s="1"/>
  <c r="BV39"/>
  <c r="BV40" s="1"/>
  <c r="D31" i="5" l="1"/>
  <c r="D32" s="1"/>
  <c r="E31"/>
  <c r="E32" s="1"/>
  <c r="G31"/>
  <c r="G32" s="1"/>
  <c r="I31"/>
  <c r="I32" s="1"/>
  <c r="J31"/>
  <c r="J32" s="1"/>
  <c r="K31"/>
  <c r="K32" s="1"/>
  <c r="L31"/>
  <c r="L32" s="1"/>
  <c r="M31"/>
  <c r="M32" s="1"/>
  <c r="N31"/>
  <c r="N32" s="1"/>
  <c r="O31"/>
  <c r="O32" s="1"/>
  <c r="P31"/>
  <c r="P32" s="1"/>
  <c r="Q31"/>
  <c r="Q32" s="1"/>
  <c r="R31"/>
  <c r="R32" s="1"/>
  <c r="S31"/>
  <c r="S32" s="1"/>
  <c r="T31"/>
  <c r="T32" s="1"/>
  <c r="U31"/>
  <c r="U32" s="1"/>
  <c r="V31"/>
  <c r="V32" s="1"/>
  <c r="W31"/>
  <c r="W32" s="1"/>
  <c r="X31"/>
  <c r="X32" s="1"/>
  <c r="Y31"/>
  <c r="Y32" s="1"/>
  <c r="Z31"/>
  <c r="Z32" s="1"/>
  <c r="AA31"/>
  <c r="AA32" s="1"/>
  <c r="AB31"/>
  <c r="AB32" s="1"/>
  <c r="AC31"/>
  <c r="AC32" s="1"/>
  <c r="AD31"/>
  <c r="AD32" s="1"/>
  <c r="AE31"/>
  <c r="AE32" s="1"/>
  <c r="AF31"/>
  <c r="AF32" s="1"/>
  <c r="AG31"/>
  <c r="AG32" s="1"/>
  <c r="AH31"/>
  <c r="AH32" s="1"/>
  <c r="AI31"/>
  <c r="AI32" s="1"/>
  <c r="AJ31"/>
  <c r="AJ32" s="1"/>
  <c r="AK31"/>
  <c r="AK32" s="1"/>
  <c r="AL31"/>
  <c r="AL32" s="1"/>
  <c r="AM31"/>
  <c r="AM32" s="1"/>
  <c r="AN31"/>
  <c r="AN32" s="1"/>
  <c r="AO31"/>
  <c r="AO32" s="1"/>
  <c r="AP31"/>
  <c r="AP32" s="1"/>
  <c r="AQ31"/>
  <c r="AQ32" s="1"/>
  <c r="AR31"/>
  <c r="AR32" s="1"/>
  <c r="AS31"/>
  <c r="AS32" s="1"/>
  <c r="AT31"/>
  <c r="AT32" s="1"/>
  <c r="AU31"/>
  <c r="AU32" s="1"/>
  <c r="AV31"/>
  <c r="AV32" s="1"/>
  <c r="AW31"/>
  <c r="AW32" s="1"/>
  <c r="AX31"/>
  <c r="AX32" s="1"/>
  <c r="AY31"/>
  <c r="AY32" s="1"/>
  <c r="AZ31"/>
  <c r="AZ32" s="1"/>
  <c r="BA31"/>
  <c r="BA32" s="1"/>
  <c r="BB31"/>
  <c r="BB32" s="1"/>
  <c r="BC31"/>
  <c r="BC32" s="1"/>
  <c r="BD31"/>
  <c r="BD32" s="1"/>
  <c r="BE31"/>
  <c r="BE32" s="1"/>
  <c r="BF31"/>
  <c r="BF32" s="1"/>
  <c r="BG31"/>
  <c r="BG32" s="1"/>
  <c r="BH31"/>
  <c r="BH32" s="1"/>
  <c r="BI31"/>
  <c r="BI32" s="1"/>
  <c r="BJ31"/>
  <c r="BJ32" s="1"/>
  <c r="BK31"/>
  <c r="BK32" s="1"/>
  <c r="BL31"/>
  <c r="BL32" s="1"/>
  <c r="BM31"/>
  <c r="BM32" s="1"/>
  <c r="BN31"/>
  <c r="BN32" s="1"/>
  <c r="BO31"/>
  <c r="BO32" s="1"/>
  <c r="BP31"/>
  <c r="BP32" s="1"/>
  <c r="BQ31"/>
  <c r="BQ32" s="1"/>
  <c r="BR31"/>
  <c r="BR32" s="1"/>
  <c r="BS31"/>
  <c r="BS32" s="1"/>
  <c r="BT31"/>
  <c r="BT32" s="1"/>
  <c r="BU31"/>
  <c r="BU32" s="1"/>
  <c r="BV31"/>
  <c r="BV32" s="1"/>
  <c r="BW31"/>
  <c r="BW32" s="1"/>
  <c r="BX31"/>
  <c r="BX32" s="1"/>
  <c r="BY31"/>
  <c r="BY32" s="1"/>
  <c r="BZ31"/>
  <c r="BZ32" s="1"/>
  <c r="CA31"/>
  <c r="CA32" s="1"/>
  <c r="CB31"/>
  <c r="CB32" s="1"/>
  <c r="CC31"/>
  <c r="CC32" s="1"/>
  <c r="CD31"/>
  <c r="CD32" s="1"/>
  <c r="CE31"/>
  <c r="CE32" s="1"/>
  <c r="CF31"/>
  <c r="CF32" s="1"/>
  <c r="CG31"/>
  <c r="CG32" s="1"/>
  <c r="CH31"/>
  <c r="CH32" s="1"/>
  <c r="CI31"/>
  <c r="CI32" s="1"/>
  <c r="CJ31"/>
  <c r="CJ32" s="1"/>
  <c r="CK31"/>
  <c r="CK32" s="1"/>
  <c r="CL31"/>
  <c r="CL32" s="1"/>
  <c r="CM31"/>
  <c r="CM32" s="1"/>
  <c r="CN31"/>
  <c r="CN32" s="1"/>
  <c r="CO31"/>
  <c r="CO32" s="1"/>
  <c r="CP31"/>
  <c r="CP32" s="1"/>
  <c r="CQ31"/>
  <c r="CQ32" s="1"/>
  <c r="CR31"/>
  <c r="CR32" s="1"/>
  <c r="CS31"/>
  <c r="CS32" s="1"/>
  <c r="CT31"/>
  <c r="CT32" s="1"/>
  <c r="CU31"/>
  <c r="CU32" s="1"/>
  <c r="CV31"/>
  <c r="CV32" s="1"/>
  <c r="CW31"/>
  <c r="CW32" s="1"/>
  <c r="CX31"/>
  <c r="CX32" s="1"/>
  <c r="CY31"/>
  <c r="CY32" s="1"/>
  <c r="CZ31"/>
  <c r="CZ32" s="1"/>
  <c r="DA31"/>
  <c r="DA32" s="1"/>
  <c r="DB31"/>
  <c r="DB32" s="1"/>
  <c r="DC31"/>
  <c r="DC32" s="1"/>
  <c r="DD31"/>
  <c r="DD32" s="1"/>
  <c r="DE31"/>
  <c r="DE32" s="1"/>
  <c r="DF31"/>
  <c r="DF32" s="1"/>
  <c r="DG31"/>
  <c r="DG32" s="1"/>
  <c r="DH31"/>
  <c r="DH32" s="1"/>
  <c r="DI31"/>
  <c r="DI32" s="1"/>
  <c r="DJ31"/>
  <c r="DJ32" s="1"/>
  <c r="DK31"/>
  <c r="DK32" s="1"/>
  <c r="DL31"/>
  <c r="DL32" s="1"/>
  <c r="DM31"/>
  <c r="DM32" s="1"/>
  <c r="DN31"/>
  <c r="DN32" s="1"/>
  <c r="DO31"/>
  <c r="DO32" s="1"/>
  <c r="DP31"/>
  <c r="DP32" s="1"/>
  <c r="DQ31"/>
  <c r="DQ32" s="1"/>
  <c r="DR31"/>
  <c r="DR32" s="1"/>
  <c r="DS31"/>
  <c r="DS32" s="1"/>
  <c r="DT31"/>
  <c r="DT32" s="1"/>
  <c r="DU31"/>
  <c r="DU32" s="1"/>
  <c r="DV31"/>
  <c r="DV32" s="1"/>
  <c r="DW31"/>
  <c r="DW32" s="1"/>
  <c r="DX31"/>
  <c r="DX32" s="1"/>
  <c r="DY31"/>
  <c r="DY32" s="1"/>
  <c r="DZ31"/>
  <c r="DZ32" s="1"/>
  <c r="EA31"/>
  <c r="EA32" s="1"/>
  <c r="EB31"/>
  <c r="EB32" s="1"/>
  <c r="EC31"/>
  <c r="EC32" s="1"/>
  <c r="ED31"/>
  <c r="ED32" s="1"/>
  <c r="EE31"/>
  <c r="EE32" s="1"/>
  <c r="EF31"/>
  <c r="EF32" s="1"/>
  <c r="EG31"/>
  <c r="EG32" s="1"/>
  <c r="EH31"/>
  <c r="EH32" s="1"/>
  <c r="EI31"/>
  <c r="EI32" s="1"/>
  <c r="EJ31"/>
  <c r="EJ32" s="1"/>
  <c r="EK31"/>
  <c r="EK32" s="1"/>
  <c r="EL31"/>
  <c r="EL32" s="1"/>
  <c r="EM31"/>
  <c r="EM32" s="1"/>
  <c r="EN31"/>
  <c r="EN32" s="1"/>
  <c r="EO31"/>
  <c r="EO32" s="1"/>
  <c r="EP31"/>
  <c r="EP32" s="1"/>
  <c r="EQ31"/>
  <c r="EQ32" s="1"/>
  <c r="ER31"/>
  <c r="ER32" s="1"/>
  <c r="ES31"/>
  <c r="ES32" s="1"/>
  <c r="ET31"/>
  <c r="ET32" s="1"/>
  <c r="EU31"/>
  <c r="EU32" s="1"/>
  <c r="EV31"/>
  <c r="EV32" s="1"/>
  <c r="EW31"/>
  <c r="EW32" s="1"/>
  <c r="EX31"/>
  <c r="EX32" s="1"/>
  <c r="EY31"/>
  <c r="EY32" s="1"/>
  <c r="EZ31"/>
  <c r="EZ32" s="1"/>
  <c r="FA31"/>
  <c r="FA32" s="1"/>
  <c r="FB31"/>
  <c r="FB32" s="1"/>
  <c r="FC31"/>
  <c r="FC32" s="1"/>
  <c r="FD31"/>
  <c r="FD32" s="1"/>
  <c r="FE31"/>
  <c r="FE32" s="1"/>
  <c r="FF31"/>
  <c r="FF32" s="1"/>
  <c r="FG31"/>
  <c r="FG32" s="1"/>
  <c r="FH31"/>
  <c r="FH32" s="1"/>
  <c r="FI31"/>
  <c r="FI32" s="1"/>
  <c r="FJ31"/>
  <c r="FJ32" s="1"/>
  <c r="FK31"/>
  <c r="FK32" s="1"/>
  <c r="FL31"/>
  <c r="FL32" s="1"/>
  <c r="FM31"/>
  <c r="FM32" s="1"/>
  <c r="FN31"/>
  <c r="FN32" s="1"/>
  <c r="FO31"/>
  <c r="FO32" s="1"/>
  <c r="FP31"/>
  <c r="FP32" s="1"/>
  <c r="FQ31"/>
  <c r="FQ32" s="1"/>
  <c r="FR31"/>
  <c r="FR32" s="1"/>
  <c r="FS31"/>
  <c r="FS32" s="1"/>
  <c r="FT31"/>
  <c r="FT32" s="1"/>
  <c r="FV31"/>
  <c r="FV32" s="1"/>
  <c r="FW31"/>
  <c r="FW32" s="1"/>
  <c r="FX31"/>
  <c r="FX32" s="1"/>
  <c r="FY31"/>
  <c r="FY32" s="1"/>
  <c r="FZ31"/>
  <c r="FZ32" s="1"/>
  <c r="GA31"/>
  <c r="GA32" s="1"/>
  <c r="GB31"/>
  <c r="GB32" s="1"/>
  <c r="GC31"/>
  <c r="GC32" s="1"/>
  <c r="GD31"/>
  <c r="GD32" s="1"/>
  <c r="GE31"/>
  <c r="GE32" s="1"/>
  <c r="GF31"/>
  <c r="GF32" s="1"/>
  <c r="GG31"/>
  <c r="GG32" s="1"/>
  <c r="GH31"/>
  <c r="GH32" s="1"/>
  <c r="GI31"/>
  <c r="GI32" s="1"/>
  <c r="GJ31"/>
  <c r="GJ32" s="1"/>
  <c r="GK31"/>
  <c r="GK32" s="1"/>
  <c r="GL31"/>
  <c r="GL32" s="1"/>
  <c r="GM31"/>
  <c r="GM32" s="1"/>
  <c r="GN31"/>
  <c r="GN32" s="1"/>
  <c r="GO31"/>
  <c r="GO32" s="1"/>
  <c r="GP31"/>
  <c r="GP32" s="1"/>
  <c r="GQ31"/>
  <c r="GQ32" s="1"/>
  <c r="GR31"/>
  <c r="GR32" s="1"/>
  <c r="GS31"/>
  <c r="GS32" s="1"/>
  <c r="GT31"/>
  <c r="GT32" s="1"/>
  <c r="GU31"/>
  <c r="GU32" s="1"/>
  <c r="GV31"/>
  <c r="GV32" s="1"/>
  <c r="GW31"/>
  <c r="GW32" s="1"/>
  <c r="GX31"/>
  <c r="GX32" s="1"/>
  <c r="GY31"/>
  <c r="GY32" s="1"/>
  <c r="GZ31"/>
  <c r="GZ32" s="1"/>
  <c r="HA31"/>
  <c r="HA32" s="1"/>
  <c r="HB31"/>
  <c r="HB32" s="1"/>
  <c r="HC31"/>
  <c r="HC32" s="1"/>
  <c r="HD31"/>
  <c r="HD32" s="1"/>
  <c r="HE31"/>
  <c r="HE32" s="1"/>
  <c r="HF31"/>
  <c r="HF32" s="1"/>
  <c r="HG31"/>
  <c r="HG32" s="1"/>
  <c r="HH31"/>
  <c r="HH32" s="1"/>
  <c r="HI31"/>
  <c r="HI32" s="1"/>
  <c r="HJ31"/>
  <c r="HJ32" s="1"/>
  <c r="HK31"/>
  <c r="HK32" s="1"/>
  <c r="HL31"/>
  <c r="HL32" s="1"/>
  <c r="HM31"/>
  <c r="HM32" s="1"/>
  <c r="HN31"/>
  <c r="HN32" s="1"/>
  <c r="HO31"/>
  <c r="HO32" s="1"/>
  <c r="HP31"/>
  <c r="HP32" s="1"/>
  <c r="HQ31"/>
  <c r="HQ32" s="1"/>
  <c r="HR31"/>
  <c r="HR32" s="1"/>
  <c r="HS31"/>
  <c r="HS32" s="1"/>
  <c r="HT31"/>
  <c r="HT32" s="1"/>
  <c r="HU31"/>
  <c r="HU32" s="1"/>
  <c r="HV31"/>
  <c r="HV32" s="1"/>
  <c r="HW31"/>
  <c r="HW32" s="1"/>
  <c r="HX31"/>
  <c r="HX32" s="1"/>
  <c r="HY31"/>
  <c r="HY32" s="1"/>
  <c r="HZ31"/>
  <c r="HZ32" s="1"/>
  <c r="IA31"/>
  <c r="IA32" s="1"/>
  <c r="IB31"/>
  <c r="IB32" s="1"/>
  <c r="IC31"/>
  <c r="IC32" s="1"/>
  <c r="ID31"/>
  <c r="ID32" s="1"/>
  <c r="IE31"/>
  <c r="IE32" s="1"/>
  <c r="IF31"/>
  <c r="IF32" s="1"/>
  <c r="IG31"/>
  <c r="IG32" s="1"/>
  <c r="IH31"/>
  <c r="IH32" s="1"/>
  <c r="II31"/>
  <c r="II32" s="1"/>
  <c r="IJ31"/>
  <c r="IJ32" s="1"/>
  <c r="IK31"/>
  <c r="IK32" s="1"/>
  <c r="IL31"/>
  <c r="IL32" s="1"/>
  <c r="IM31"/>
  <c r="IM32" s="1"/>
  <c r="IN31"/>
  <c r="IN32" s="1"/>
  <c r="IO31"/>
  <c r="IO32" s="1"/>
  <c r="IP31"/>
  <c r="IP32" s="1"/>
  <c r="IQ31"/>
  <c r="IQ32" s="1"/>
  <c r="W39" i="4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E55" i="5" l="1"/>
  <c r="D55"/>
  <c r="E54"/>
  <c r="D54"/>
  <c r="E53"/>
  <c r="D53"/>
  <c r="E63" i="4"/>
  <c r="D63"/>
  <c r="D64" s="1"/>
  <c r="E61"/>
  <c r="E62"/>
  <c r="M49" i="5"/>
  <c r="M50"/>
  <c r="M51"/>
  <c r="L51" s="1"/>
  <c r="K49"/>
  <c r="K50"/>
  <c r="J50" s="1"/>
  <c r="K51"/>
  <c r="J51" s="1"/>
  <c r="I49"/>
  <c r="I50"/>
  <c r="I51"/>
  <c r="H51" s="1"/>
  <c r="G49"/>
  <c r="G50"/>
  <c r="G51"/>
  <c r="F51" s="1"/>
  <c r="E49"/>
  <c r="D49" s="1"/>
  <c r="E50"/>
  <c r="D50" s="1"/>
  <c r="E51"/>
  <c r="D51" s="1"/>
  <c r="E44"/>
  <c r="D44" s="1"/>
  <c r="E45"/>
  <c r="D45" s="1"/>
  <c r="E46"/>
  <c r="D46" s="1"/>
  <c r="K40"/>
  <c r="K41"/>
  <c r="K42"/>
  <c r="J42" s="1"/>
  <c r="I40"/>
  <c r="I41"/>
  <c r="I42"/>
  <c r="H42" s="1"/>
  <c r="G40"/>
  <c r="G41"/>
  <c r="G42"/>
  <c r="F42" s="1"/>
  <c r="E40"/>
  <c r="D40" s="1"/>
  <c r="E41"/>
  <c r="D41" s="1"/>
  <c r="E42"/>
  <c r="D42" s="1"/>
  <c r="E35"/>
  <c r="D35" s="1"/>
  <c r="M57" i="4"/>
  <c r="M58"/>
  <c r="M59"/>
  <c r="L59" s="1"/>
  <c r="K57"/>
  <c r="K58"/>
  <c r="K59"/>
  <c r="J59" s="1"/>
  <c r="I57"/>
  <c r="I58"/>
  <c r="I59"/>
  <c r="H59" s="1"/>
  <c r="G57"/>
  <c r="G58"/>
  <c r="G59"/>
  <c r="F59" s="1"/>
  <c r="E57"/>
  <c r="E58"/>
  <c r="E59"/>
  <c r="D59" s="1"/>
  <c r="E52"/>
  <c r="E53"/>
  <c r="E54"/>
  <c r="D54" s="1"/>
  <c r="I48"/>
  <c r="I49"/>
  <c r="I50"/>
  <c r="H50" s="1"/>
  <c r="G48"/>
  <c r="G49"/>
  <c r="G50"/>
  <c r="F50" s="1"/>
  <c r="E48"/>
  <c r="D48" s="1"/>
  <c r="E49"/>
  <c r="D49" s="1"/>
  <c r="E50"/>
  <c r="D50" s="1"/>
  <c r="E43"/>
  <c r="E44"/>
  <c r="E36" i="5"/>
  <c r="D36" s="1"/>
  <c r="E37"/>
  <c r="D37" s="1"/>
  <c r="E56" l="1"/>
  <c r="D56"/>
  <c r="E64" i="4"/>
  <c r="M52" i="5"/>
  <c r="L52"/>
  <c r="K52"/>
  <c r="J52"/>
  <c r="I52"/>
  <c r="H52"/>
  <c r="G52"/>
  <c r="F52"/>
  <c r="D52"/>
  <c r="D47"/>
  <c r="K43"/>
  <c r="J43"/>
  <c r="I43"/>
  <c r="H43"/>
  <c r="G43"/>
  <c r="F43"/>
  <c r="D38"/>
  <c r="E38"/>
  <c r="E43"/>
  <c r="D43"/>
  <c r="L60" i="4"/>
  <c r="M60"/>
  <c r="J60"/>
  <c r="K60"/>
  <c r="H60"/>
  <c r="I60"/>
  <c r="F60"/>
  <c r="G60"/>
  <c r="D60"/>
  <c r="E60"/>
  <c r="D55"/>
  <c r="E55"/>
  <c r="H51"/>
  <c r="I51"/>
  <c r="F51"/>
  <c r="G51"/>
  <c r="D46"/>
  <c r="E46"/>
  <c r="D51"/>
  <c r="E51"/>
</calcChain>
</file>

<file path=xl/sharedStrings.xml><?xml version="1.0" encoding="utf-8"?>
<sst xmlns="http://schemas.openxmlformats.org/spreadsheetml/2006/main" count="3057" uniqueCount="1140">
  <si>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</si>
  <si>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</si>
  <si>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</si>
  <si>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</si>
  <si>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</si>
  <si>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</si>
  <si>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</si>
  <si>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</si>
  <si>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</si>
  <si>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</si>
  <si>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</si>
  <si>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</si>
  <si>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</si>
  <si>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</si>
  <si>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</si>
  <si>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</si>
  <si>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жүруге талпынбайды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</si>
  <si>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</si>
  <si>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</si>
  <si>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</si>
  <si>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</si>
  <si>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жеткізуге тырысады</t>
  </si>
  <si>
    <t>жауап береді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</si>
  <si>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</si>
  <si>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</si>
  <si>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</si>
  <si>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</si>
  <si>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</si>
  <si>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</si>
  <si>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</si>
  <si>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</si>
  <si>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</si>
  <si>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</si>
  <si>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кейбіреуін қолданады</t>
  </si>
  <si>
    <t>қолдануға тырысады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</si>
  <si>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</si>
  <si>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</si>
  <si>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</si>
  <si>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</si>
  <si>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</si>
  <si>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</si>
  <si>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</si>
  <si>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</si>
  <si>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</si>
  <si>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</si>
  <si>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</si>
  <si>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</si>
  <si>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</si>
  <si>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</si>
  <si>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</si>
  <si>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</si>
  <si>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</si>
  <si>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</si>
  <si>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</si>
  <si>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</si>
  <si>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</si>
  <si>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</si>
  <si>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</si>
  <si>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</si>
  <si>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</si>
  <si>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</si>
  <si>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</si>
  <si>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</si>
  <si>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</si>
  <si>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</si>
  <si>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</si>
  <si>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</si>
  <si>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</si>
  <si>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</si>
  <si>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</si>
  <si>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</si>
  <si>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</si>
  <si>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</si>
  <si>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</si>
  <si>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</si>
  <si>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</si>
  <si>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</si>
  <si>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</si>
  <si>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</si>
  <si>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</si>
  <si>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</si>
  <si>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</si>
  <si>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</si>
  <si>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</si>
  <si>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</si>
  <si>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</si>
  <si>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</si>
  <si>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</si>
  <si>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</si>
  <si>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</si>
  <si>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</si>
  <si>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</si>
  <si>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</si>
  <si>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</si>
  <si>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</si>
  <si>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</si>
  <si>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</si>
  <si>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</si>
  <si>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</si>
  <si>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</si>
  <si>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</si>
  <si>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</si>
  <si>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</si>
  <si>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</si>
  <si>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</si>
  <si>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</si>
  <si>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</si>
  <si>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</si>
  <si>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</si>
  <si>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</si>
  <si>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</si>
  <si>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</si>
  <si>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</si>
  <si>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</si>
  <si>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</si>
  <si>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</si>
  <si>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</si>
  <si>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</si>
  <si>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</si>
  <si>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</si>
  <si>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</si>
  <si>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</si>
  <si>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</si>
  <si>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</si>
  <si>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</si>
  <si>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</si>
  <si>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</si>
  <si>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</si>
  <si>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</si>
  <si>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</si>
  <si>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</si>
  <si>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</si>
  <si>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</si>
  <si>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</si>
  <si>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</si>
  <si>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</si>
  <si>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</si>
  <si>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</si>
  <si>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</si>
  <si>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</si>
  <si>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</si>
  <si>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</si>
  <si>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</si>
  <si>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</si>
  <si>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</si>
  <si>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</si>
  <si>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</si>
  <si>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</si>
  <si>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</si>
  <si>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</si>
  <si>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</si>
  <si>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</si>
  <si>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</si>
  <si>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</si>
  <si>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</si>
  <si>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</si>
  <si>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</si>
  <si>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</si>
  <si>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</si>
  <si>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</si>
  <si>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</si>
  <si>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</si>
  <si>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</si>
  <si>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</si>
  <si>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</si>
  <si>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</si>
  <si>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</si>
  <si>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</si>
  <si>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</si>
  <si>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</si>
  <si>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</si>
  <si>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</si>
  <si>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</si>
  <si>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</si>
  <si>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</si>
  <si>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</si>
  <si>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</si>
  <si>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</si>
  <si>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</si>
  <si>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</si>
  <si>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</si>
  <si>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</si>
  <si>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</si>
  <si>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</si>
  <si>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</si>
  <si>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</si>
  <si>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</si>
  <si>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</si>
  <si>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</si>
  <si>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</si>
  <si>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</si>
  <si>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</si>
  <si>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</si>
  <si>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</si>
  <si>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</si>
  <si>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</si>
  <si>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</si>
  <si>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</si>
  <si>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</si>
  <si>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</si>
  <si>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</si>
  <si>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</si>
  <si>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</si>
  <si>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</si>
  <si>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</si>
  <si>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</si>
  <si>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</si>
  <si>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</si>
  <si>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</si>
  <si>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</si>
  <si>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</si>
  <si>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</si>
  <si>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</si>
  <si>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</si>
  <si>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</si>
  <si>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</si>
  <si>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</si>
  <si>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</si>
  <si>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</si>
  <si>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</si>
  <si>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</si>
  <si>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</si>
  <si>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</si>
  <si>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</si>
  <si>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</si>
  <si>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</si>
  <si>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</si>
  <si>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</si>
  <si>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</si>
  <si>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</si>
  <si>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</si>
  <si>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</si>
  <si>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</si>
  <si>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</si>
  <si>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</si>
  <si>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</si>
  <si>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</si>
  <si>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</si>
  <si>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</si>
  <si>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</si>
  <si>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</si>
  <si>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</si>
  <si>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</si>
  <si>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</si>
  <si>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</si>
  <si>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</si>
  <si>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</si>
  <si>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</si>
  <si>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</si>
  <si>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</si>
  <si>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</si>
  <si>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</si>
  <si>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</si>
  <si>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</si>
  <si>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</si>
  <si>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</si>
  <si>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</si>
  <si>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</si>
  <si>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</si>
  <si>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</si>
  <si>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</si>
  <si>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</si>
  <si>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</si>
  <si>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</si>
  <si>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</si>
  <si>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</si>
  <si>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</si>
  <si>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</si>
  <si>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</si>
  <si>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</si>
  <si>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</si>
  <si>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</si>
  <si>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</si>
  <si>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</si>
  <si>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</si>
  <si>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</si>
  <si>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</si>
  <si>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</si>
  <si>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</si>
  <si>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</si>
  <si>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</si>
  <si>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</si>
  <si>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</si>
  <si>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</si>
  <si>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</si>
  <si>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</si>
  <si>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</si>
  <si>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</si>
  <si>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</si>
  <si>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</si>
  <si>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</si>
  <si>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</si>
  <si>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</si>
  <si>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</si>
  <si>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</si>
  <si>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</si>
  <si>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</si>
  <si>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</si>
  <si>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</si>
  <si>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</si>
  <si>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</si>
  <si>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</si>
  <si>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</si>
  <si>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</si>
  <si>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</si>
  <si>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</si>
  <si>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</si>
  <si>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</si>
  <si>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</si>
  <si>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</si>
  <si>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</si>
  <si>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</si>
  <si>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</si>
  <si>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</si>
  <si>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</si>
  <si>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</si>
  <si>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</si>
  <si>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</si>
  <si>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</si>
  <si>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</si>
  <si>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</si>
  <si>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</si>
  <si>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</si>
  <si>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</si>
  <si>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</si>
  <si>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</si>
  <si>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</si>
  <si>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</si>
  <si>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</si>
  <si>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</si>
  <si>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</si>
  <si>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</si>
  <si>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</si>
  <si>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</si>
  <si>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</si>
  <si>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</si>
  <si>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</si>
  <si>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</si>
  <si>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</si>
  <si>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</si>
  <si>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</si>
  <si>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</si>
  <si>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</si>
  <si>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</si>
  <si>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</si>
  <si>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</si>
  <si>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</si>
  <si>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</si>
  <si>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</si>
  <si>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</si>
  <si>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</si>
  <si>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</si>
  <si>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</si>
  <si>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</si>
  <si>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</si>
  <si>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</si>
  <si>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</si>
  <si>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</si>
  <si>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</si>
  <si>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</si>
  <si>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</si>
  <si>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</si>
  <si>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</si>
  <si>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</si>
  <si>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</si>
  <si>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</si>
  <si>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</si>
  <si>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</si>
  <si>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</si>
  <si>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</si>
  <si>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</si>
  <si>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</si>
  <si>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</si>
  <si>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</si>
  <si>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</si>
  <si>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</si>
  <si>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</si>
  <si>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</si>
  <si>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</si>
  <si>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</si>
  <si>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</si>
  <si>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</si>
  <si>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</si>
  <si>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</si>
  <si>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</si>
  <si>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</si>
  <si>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</si>
  <si>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</si>
  <si>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</si>
  <si>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</si>
  <si>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</si>
  <si>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</si>
  <si>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</si>
  <si>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</si>
  <si>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</si>
  <si>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</si>
  <si>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</si>
  <si>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</si>
  <si>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</si>
  <si>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</si>
  <si>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</si>
  <si>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</si>
  <si>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</si>
  <si>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</si>
  <si>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</si>
  <si>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</si>
  <si>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</si>
  <si>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</si>
  <si>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</si>
  <si>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</si>
  <si>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</si>
  <si>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</si>
  <si>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</si>
  <si>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</si>
  <si>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</si>
  <si>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</si>
  <si>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</si>
  <si>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</si>
  <si>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</si>
  <si>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</si>
  <si>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</si>
  <si>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</si>
  <si>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</si>
  <si>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</si>
  <si>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</si>
  <si>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</si>
  <si>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</si>
  <si>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</si>
  <si>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</si>
  <si>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</si>
  <si>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</si>
  <si>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</si>
  <si>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</si>
  <si>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</si>
  <si>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</si>
  <si>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</si>
  <si>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</si>
  <si>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</si>
  <si>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</si>
  <si>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</si>
  <si>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</si>
  <si>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</si>
  <si>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</si>
  <si>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</si>
  <si>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</si>
  <si>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</si>
  <si>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</si>
  <si>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</si>
  <si>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</si>
  <si>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</si>
  <si>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</si>
  <si>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</si>
  <si>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</si>
  <si>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</si>
  <si>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</si>
  <si>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</si>
  <si>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</si>
  <si>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</si>
  <si>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</si>
  <si>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</si>
  <si>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</si>
  <si>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</si>
  <si>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</si>
  <si>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</si>
  <si>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</si>
  <si>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</si>
  <si>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</si>
  <si>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</si>
  <si>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</si>
  <si>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</si>
  <si>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</si>
  <si>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</si>
  <si>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</si>
  <si>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</si>
  <si>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</si>
  <si>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</si>
  <si>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</si>
  <si>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</si>
  <si>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</si>
  <si>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</si>
  <si>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</si>
  <si>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</si>
  <si>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</si>
  <si>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</si>
  <si>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</si>
  <si>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</si>
  <si>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</si>
  <si>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</si>
  <si>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</si>
  <si>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</si>
  <si>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</si>
  <si>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</si>
  <si>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</si>
  <si>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</si>
  <si>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</si>
  <si>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</si>
  <si>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</si>
  <si>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</si>
  <si>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</si>
  <si>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</si>
  <si>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</si>
  <si>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</si>
  <si>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</si>
  <si>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</si>
  <si>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</si>
  <si>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</si>
  <si>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</si>
  <si>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</si>
  <si>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</si>
  <si>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</si>
  <si>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</si>
  <si>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</si>
  <si>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</si>
  <si>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</si>
  <si>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</si>
  <si>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</si>
  <si>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</si>
  <si>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</si>
  <si>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</si>
  <si>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</si>
  <si>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</si>
  <si>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</si>
  <si>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</si>
  <si>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</si>
  <si>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</si>
  <si>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</si>
  <si>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</si>
  <si>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</si>
  <si>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</si>
  <si>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</si>
  <si>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</si>
  <si>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</si>
  <si>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</si>
  <si>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</si>
  <si>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</si>
  <si>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</si>
  <si>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</si>
  <si>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</si>
  <si>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</si>
  <si>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</si>
  <si>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</si>
  <si>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</si>
  <si>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</si>
  <si>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</si>
  <si>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</si>
  <si>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</si>
  <si>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</si>
  <si>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</si>
  <si>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</si>
  <si>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</si>
  <si>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</si>
  <si>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</si>
  <si>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</si>
  <si>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</si>
  <si>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</si>
  <si>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</si>
  <si>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</si>
  <si>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</si>
  <si>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</si>
  <si>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</si>
  <si>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</si>
  <si>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</si>
  <si>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</si>
  <si>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</si>
  <si>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</si>
  <si>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</si>
  <si>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</si>
  <si>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</si>
  <si>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</si>
  <si>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</si>
  <si>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</si>
  <si>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</si>
  <si>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</si>
  <si>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</si>
  <si>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</si>
  <si>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</si>
  <si>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</si>
  <si>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</si>
  <si>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</si>
  <si>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</si>
  <si>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</si>
  <si>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</si>
  <si>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</si>
  <si>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</si>
  <si>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</si>
  <si>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</si>
  <si>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</si>
  <si>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</si>
  <si>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</si>
  <si>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</si>
  <si>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</si>
  <si>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</si>
  <si>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</si>
  <si>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</si>
  <si>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</si>
  <si>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</si>
  <si>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</si>
  <si>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</si>
  <si>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</si>
  <si>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</si>
  <si>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</si>
  <si>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</si>
  <si>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</si>
  <si>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</si>
  <si>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</si>
  <si>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</si>
  <si>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</si>
  <si>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</si>
  <si>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</si>
  <si>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</si>
  <si>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</si>
  <si>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</si>
  <si>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</si>
  <si>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</si>
  <si>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</si>
  <si>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</si>
  <si>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</si>
  <si>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</si>
  <si>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</si>
  <si>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</si>
  <si>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</si>
  <si>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</si>
  <si>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</si>
  <si>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құрастыруға тырысады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</si>
  <si>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</si>
  <si>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</si>
  <si>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</si>
  <si>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</si>
  <si>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</si>
  <si>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</si>
  <si>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</si>
  <si>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</si>
  <si>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</si>
  <si>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</si>
  <si>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</si>
  <si>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</si>
  <si>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</si>
  <si>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</si>
  <si>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</si>
  <si>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</si>
  <si>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</si>
  <si>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</si>
  <si>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</si>
  <si>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</si>
  <si>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</si>
  <si>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</si>
  <si>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</si>
  <si>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</si>
  <si>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</si>
  <si>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</si>
  <si>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</si>
  <si>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</si>
  <si>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</si>
  <si>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</si>
  <si>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</si>
  <si>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</si>
  <si>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</si>
  <si>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</si>
  <si>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</si>
  <si>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</si>
  <si>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</si>
  <si>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</si>
  <si>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</si>
  <si>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</si>
  <si>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</si>
  <si>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</si>
  <si>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</si>
  <si>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</si>
  <si>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</si>
  <si>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</si>
  <si>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</si>
  <si>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</si>
  <si>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</si>
  <si>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</si>
  <si>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</si>
  <si>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</si>
  <si>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</si>
  <si>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</si>
  <si>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</si>
  <si>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</si>
  <si>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</si>
  <si>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</si>
  <si>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</si>
  <si>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</si>
  <si>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</si>
  <si>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</si>
  <si>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</si>
  <si>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</si>
  <si>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</si>
  <si>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</si>
  <si>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</si>
  <si>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</si>
  <si>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</si>
  <si>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</si>
  <si>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</si>
  <si>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</si>
  <si>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</si>
  <si>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</si>
  <si>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</si>
  <si>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</si>
  <si>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</si>
  <si>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</si>
  <si>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</si>
  <si>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</si>
  <si>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</si>
  <si>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</si>
  <si>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</si>
  <si>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</si>
  <si>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</si>
  <si>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</si>
  <si>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</si>
  <si>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</si>
  <si>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</si>
  <si>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</si>
  <si>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</si>
  <si>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</si>
  <si>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</si>
  <si>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</si>
  <si>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</si>
  <si>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</si>
  <si>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</si>
  <si>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</si>
  <si>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</si>
  <si>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</si>
  <si>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</si>
  <si>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</si>
  <si>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</si>
  <si>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</si>
  <si>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</si>
  <si>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</si>
  <si>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</si>
  <si>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</si>
  <si>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</si>
  <si>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</si>
  <si>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</si>
  <si>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</si>
  <si>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</si>
  <si>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</si>
  <si>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</si>
  <si>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</si>
  <si>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</si>
  <si>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</si>
  <si>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</si>
  <si>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</si>
  <si>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</si>
  <si>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</si>
  <si>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</si>
  <si>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</si>
  <si>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</si>
  <si>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</si>
  <si>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</si>
  <si>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</si>
  <si>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</si>
  <si>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</si>
  <si>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</si>
  <si>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</si>
  <si>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</si>
  <si>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</si>
  <si>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</si>
  <si>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</si>
  <si>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</si>
  <si>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</si>
  <si>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</si>
  <si>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</si>
  <si>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</si>
  <si>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</si>
  <si>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</si>
  <si>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</si>
  <si>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</si>
  <si>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</si>
  <si>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</si>
  <si>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</si>
  <si>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</si>
  <si>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</si>
  <si>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</si>
  <si>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</si>
  <si>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</si>
  <si>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</si>
  <si>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</si>
  <si>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</si>
  <si>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</si>
  <si>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</si>
  <si>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</si>
  <si>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</si>
  <si>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</si>
  <si>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</si>
  <si>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</si>
  <si>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</si>
  <si>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</si>
  <si>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</si>
  <si>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</si>
  <si>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</si>
  <si>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</si>
  <si>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</si>
  <si>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</si>
  <si>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</si>
  <si>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</si>
  <si>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</si>
  <si>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</si>
  <si>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</si>
  <si>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</si>
  <si>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</si>
  <si>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</si>
  <si>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</si>
  <si>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</si>
  <si>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</si>
  <si>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</si>
  <si>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</si>
  <si>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</si>
  <si>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</si>
  <si>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</si>
  <si>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</si>
  <si>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</si>
  <si>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</si>
  <si>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</si>
  <si>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</si>
  <si>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</si>
  <si>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</si>
  <si>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</si>
  <si>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</si>
  <si>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</si>
  <si>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</si>
  <si>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</si>
  <si>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</si>
  <si>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</si>
  <si>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</si>
  <si>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</si>
  <si>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</si>
  <si>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</si>
  <si>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</si>
  <si>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</si>
  <si>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</si>
  <si>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</si>
  <si>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</si>
  <si>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</si>
  <si>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</si>
  <si>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</si>
  <si>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</si>
  <si>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</si>
  <si>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</si>
  <si>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</si>
  <si>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</si>
  <si>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</si>
  <si>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</si>
  <si>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</si>
  <si>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</si>
  <si>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</si>
  <si>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</si>
  <si>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</si>
  <si>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</si>
  <si>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</si>
  <si>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</si>
  <si>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</si>
  <si>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</si>
  <si>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</si>
  <si>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</si>
  <si>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</si>
  <si>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</si>
  <si>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</si>
  <si>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</si>
  <si>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</si>
  <si>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</si>
  <si>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</si>
  <si>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</si>
  <si>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</si>
  <si>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</si>
  <si>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</si>
  <si>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</si>
  <si>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</si>
  <si>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</si>
  <si>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</si>
  <si>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</si>
  <si>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</si>
  <si>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</si>
  <si>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</si>
  <si>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</si>
  <si>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</si>
  <si>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</si>
  <si>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</si>
  <si>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</si>
  <si>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</si>
  <si>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</si>
  <si>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</si>
  <si>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</si>
  <si>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</si>
  <si>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</si>
  <si>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</si>
  <si>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</si>
  <si>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</si>
  <si>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</si>
  <si>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</si>
  <si>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</si>
  <si>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</si>
  <si>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</si>
  <si>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</si>
  <si>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</si>
  <si>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</si>
  <si>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</si>
  <si>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</si>
  <si>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</si>
  <si>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</si>
  <si>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</si>
  <si>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</si>
  <si>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</si>
  <si>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</si>
  <si>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</si>
  <si>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</si>
  <si>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</si>
  <si>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</si>
  <si>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</si>
  <si>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</si>
  <si>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</si>
  <si>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</si>
  <si>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</si>
  <si>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</si>
  <si>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</si>
  <si>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</si>
  <si>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</si>
  <si>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</si>
  <si>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</si>
  <si>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</si>
  <si>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</si>
  <si>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</si>
  <si>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</si>
  <si>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</si>
  <si>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</si>
  <si>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</si>
  <si>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</si>
  <si>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</si>
  <si>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</si>
  <si>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</si>
  <si>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</si>
  <si>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</si>
  <si>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</si>
  <si>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</si>
  <si>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</si>
  <si>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</si>
  <si>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</si>
  <si>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</si>
  <si>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</si>
  <si>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</si>
  <si>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</si>
  <si>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</si>
  <si>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</si>
  <si>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</si>
  <si>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</si>
  <si>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</si>
  <si>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</si>
  <si>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</si>
  <si>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</si>
  <si>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</si>
  <si>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</si>
  <si>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</si>
  <si>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</si>
  <si>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</si>
  <si>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</si>
  <si>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</si>
  <si>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</si>
  <si>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</si>
  <si>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</si>
  <si>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</si>
  <si>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</si>
  <si>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</si>
  <si>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</si>
  <si>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</si>
  <si>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</si>
  <si>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</si>
  <si>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</si>
  <si>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</si>
  <si>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</si>
  <si>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</si>
  <si>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</si>
  <si>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</si>
  <si>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</si>
  <si>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</si>
  <si>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</si>
  <si>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</si>
  <si>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</si>
  <si>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</si>
  <si>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</si>
  <si>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</si>
  <si>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</si>
  <si>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</si>
  <si>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</si>
  <si>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</si>
  <si>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</si>
  <si>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</si>
  <si>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</si>
  <si>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</si>
  <si>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</si>
  <si>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</si>
  <si>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</si>
  <si>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</si>
  <si>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</si>
  <si>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</si>
  <si>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</si>
  <si>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</si>
  <si>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</si>
  <si>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</si>
  <si>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</si>
  <si>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</si>
  <si>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</si>
  <si>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</si>
  <si>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</si>
  <si>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</si>
  <si>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</si>
  <si>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</si>
  <si>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</si>
  <si>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</si>
  <si>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</si>
  <si>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</si>
  <si>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</si>
  <si>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</si>
  <si>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</si>
  <si>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</si>
  <si>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</si>
  <si>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</si>
  <si>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</si>
  <si>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</si>
  <si>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</si>
  <si>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</si>
  <si>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</si>
  <si>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</si>
  <si>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</si>
  <si>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</si>
  <si>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</si>
  <si>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</si>
  <si>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</si>
  <si>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</si>
  <si>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</si>
  <si>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</si>
  <si>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</si>
  <si>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</si>
  <si>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</si>
  <si>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</si>
  <si>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</si>
  <si>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</si>
  <si>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</si>
  <si>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</si>
  <si>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</si>
  <si>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</si>
  <si>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Тіл  дамыту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</si>
  <si>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</si>
  <si>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</si>
  <si>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</si>
  <si>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</si>
  <si>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</si>
  <si>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</si>
  <si>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</si>
  <si>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</si>
  <si>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</si>
  <si>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</si>
  <si>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АСЛАНБЕКҰЛЫ АЛЬТАИР</t>
  </si>
  <si>
    <t>КИМКАМИЛЬ АЛЕКСЕЕВИЧ</t>
  </si>
  <si>
    <t>МЕРЕКЕ ӘМІР АРМАНҰЛЫ</t>
  </si>
  <si>
    <t xml:space="preserve">АМАНЖОЛ САНЖАР  </t>
  </si>
  <si>
    <t xml:space="preserve">АРСТАН ӘБУБӘКІР  </t>
  </si>
  <si>
    <t xml:space="preserve">ЖАСКЛЕН ӘЗИЗА  </t>
  </si>
  <si>
    <t xml:space="preserve">ЖОМАРТОВ БЕКСУЛТАН  </t>
  </si>
  <si>
    <t xml:space="preserve">ИСАЕВ ДЖОХАР  </t>
  </si>
  <si>
    <t xml:space="preserve">КИСЯТКОВА АЛЕСЯ  </t>
  </si>
  <si>
    <t xml:space="preserve">ҚУАНДЫҚ ӘЛІМ </t>
  </si>
  <si>
    <t xml:space="preserve">МЕЛЬНИКОВ АЛЕКСАНДР  </t>
  </si>
  <si>
    <t xml:space="preserve">МҰРАТБЕК НҰРДАН  </t>
  </si>
  <si>
    <t xml:space="preserve">РАЙЫМКУЛОВ АХМЕТ </t>
  </si>
  <si>
    <t xml:space="preserve">РУСЛАН ГАМЗАТ  </t>
  </si>
  <si>
    <t xml:space="preserve">САҒАДАТ ОСМАН  </t>
  </si>
  <si>
    <t xml:space="preserve">САНСЫЗБАЙ АЙБАНУ  </t>
  </si>
  <si>
    <t xml:space="preserve">САФОНОВ ДЕМИД  </t>
  </si>
  <si>
    <t xml:space="preserve">ТАЛҒАТ АЙЛАНА  </t>
  </si>
  <si>
    <t>АНУАР АМИР АНСАРОВИЧ</t>
  </si>
  <si>
    <t xml:space="preserve">АМАНОВ МАДИЯР  </t>
  </si>
  <si>
    <t xml:space="preserve">ЖУМАГАЛИЕВА АЛИНА </t>
  </si>
  <si>
    <t xml:space="preserve">ҚАМИДОЛЛА ДИАНА  </t>
  </si>
  <si>
    <t xml:space="preserve">МАХАНБЕТ ДАРИНА  </t>
  </si>
  <si>
    <t xml:space="preserve">МОЛЯКОВ ДАНИАЛ  </t>
  </si>
  <si>
    <t xml:space="preserve">МУХСИНОВА САФИЯ  </t>
  </si>
  <si>
    <t xml:space="preserve">НҰРЛАН НҰРМҰХАММЕД  </t>
  </si>
  <si>
    <t xml:space="preserve">САЛИМГЕРЕЕВА АЙЛИНА  </t>
  </si>
  <si>
    <t xml:space="preserve">САТҚАЛИ ИБРАҺИМ  </t>
  </si>
  <si>
    <t xml:space="preserve">САТҚАЛИ МҰХАММАД  </t>
  </si>
  <si>
    <t xml:space="preserve">СИДОРЕНКО ВАРВАРА </t>
  </si>
  <si>
    <t xml:space="preserve">СУЗАЕВА ТАИСИЯ  </t>
  </si>
  <si>
    <t>АХЛАН САМИР МАДИҰЛЫ</t>
  </si>
  <si>
    <t>БІРЖАНҚЫЗЫ САИДА</t>
  </si>
  <si>
    <t>БОЛАТ НАРҰЛ НҰРАЛЫҰЛЫ</t>
  </si>
  <si>
    <t>ГАБДУШЕВ АЯН АРМАНОВИЧ</t>
  </si>
  <si>
    <t xml:space="preserve">БАДАШЕВ АЛИЖАН  </t>
  </si>
  <si>
    <t xml:space="preserve">БОРИС ИСМАИЛ </t>
  </si>
  <si>
    <t xml:space="preserve">ВЯЛЫХ ТАМЕРЛАН   </t>
  </si>
  <si>
    <t xml:space="preserve">ДЖАРМАГАМБЕТОВА МЕДИНА  </t>
  </si>
  <si>
    <t xml:space="preserve">ЕРҒАЛИ ТАХИР  </t>
  </si>
  <si>
    <t xml:space="preserve">ЕРКІН АРИАНА  </t>
  </si>
  <si>
    <t xml:space="preserve">ЕСІМҒАЛИ ЯСИНА  </t>
  </si>
  <si>
    <t xml:space="preserve">ЖҰМАБЕРГЕН ӘЛИ  </t>
  </si>
  <si>
    <t xml:space="preserve">ИБРАГИМОВ ЭМИР </t>
  </si>
  <si>
    <t xml:space="preserve">ИСПАНДИЯР ДАРЫН  </t>
  </si>
  <si>
    <t xml:space="preserve">МАҚСОТ МӘРИЯМ  </t>
  </si>
  <si>
    <t xml:space="preserve">ОМАРОВ РАМАЗАН  </t>
  </si>
  <si>
    <t xml:space="preserve">ШОХАНОВА АРУ  </t>
  </si>
  <si>
    <t>ЧАБО АДЕЛЬ ФАДИ</t>
  </si>
  <si>
    <t xml:space="preserve">БАЙЖАНОВ ТАХИР  </t>
  </si>
  <si>
    <t xml:space="preserve">БЕРЖАН ТӨРЕХАН  </t>
  </si>
  <si>
    <t xml:space="preserve">ГАЛЫМЖАНОВ АБУ БАКР  </t>
  </si>
  <si>
    <t xml:space="preserve">ҒҰБАЙДОЛЛА МЕРУЕРТ  </t>
  </si>
  <si>
    <t xml:space="preserve">ЕРБУЛАТ МЕЙРАМБЕК  </t>
  </si>
  <si>
    <t xml:space="preserve">ЕРМЕК ГҮЛЗАҒИРА  </t>
  </si>
  <si>
    <t xml:space="preserve">ЖАУЫНБАЙ АЙЛАНА  </t>
  </si>
  <si>
    <t xml:space="preserve">КАМАЛОВ РАСИМ  </t>
  </si>
  <si>
    <t xml:space="preserve">КИРГИЗБАЕВ АРСЕН  </t>
  </si>
  <si>
    <t xml:space="preserve">МҰХАМЕДИЯР АЯГӨЗ  </t>
  </si>
  <si>
    <t xml:space="preserve">НАУРЫЗБАЕВ АЛИХАН  </t>
  </si>
  <si>
    <t xml:space="preserve">РАХМАТУЛИН МАХДИ  </t>
  </si>
  <si>
    <t xml:space="preserve">УЗАКБАЕВА САМИНА </t>
  </si>
  <si>
    <t xml:space="preserve">УТЕШҚАЛИ ҒАЯТ  </t>
  </si>
  <si>
    <t xml:space="preserve">РУДЕНКО АЛИСА  </t>
  </si>
  <si>
    <t xml:space="preserve">ЕРЖАН ИБРАХИМ  </t>
  </si>
  <si>
    <t xml:space="preserve">АЙДАР ЗЕРЕ  </t>
  </si>
  <si>
    <t>НАЗАРОВА АМЕЛИЯ</t>
  </si>
  <si>
    <t>СЕРІК АРЛАН АЛМАСҰЛЫ</t>
  </si>
  <si>
    <t>ХОН ДАВИД ВАЛЕРЬЕВИЧ</t>
  </si>
  <si>
    <t xml:space="preserve">АНТАЗИЕВА АМИНА  </t>
  </si>
  <si>
    <t xml:space="preserve">ӘМІРҒАЛИ ӘМІР  </t>
  </si>
  <si>
    <t xml:space="preserve">БЕРДАШЕВА ТОМИРИС  </t>
  </si>
  <si>
    <t xml:space="preserve">ГУМАРОВ СУЛТАНГЕРЕЙ  </t>
  </si>
  <si>
    <t xml:space="preserve">ЕСЕНГАРИНА АЯНА  </t>
  </si>
  <si>
    <t xml:space="preserve">ИЛЬЯСОВА САФИЯ  </t>
  </si>
  <si>
    <t xml:space="preserve">КОБЛАШЕВ АСАДУЛЛА  </t>
  </si>
  <si>
    <t xml:space="preserve">МҰРАТ НҰРСҰЛУ  </t>
  </si>
  <si>
    <t xml:space="preserve">ОРАЗАЛЫ ИБРАҺИМ  </t>
  </si>
  <si>
    <t xml:space="preserve">САГАТОВ АСПАН  </t>
  </si>
  <si>
    <t xml:space="preserve">СУПЫҒАЛИ АЙСҰЛТАН  </t>
  </si>
  <si>
    <t xml:space="preserve">ТЕМИРГАЛИЕВА АЙСАНА  </t>
  </si>
  <si>
    <t xml:space="preserve">УТЕПОВ СУЛТАН  </t>
  </si>
  <si>
    <t xml:space="preserve">ШАКУОВ АЛПАМЫС  </t>
  </si>
  <si>
    <t xml:space="preserve">                                  Оқу жылы:2025-2026жж                              Топ:Құлыншақ                 Өткізу кезеңі: қаңтар      Өткізу мерзімі: Аралық</t>
  </si>
  <si>
    <t xml:space="preserve">                                  Оқу жылы:2025-2026жж                              Топ:Тұлпар               Өткізу кезеңі: қаңтар      Өткізу мерзімі: Аралық</t>
  </si>
  <si>
    <t xml:space="preserve">                                                                                                            Оқу жылы: 2025-2026 жж                             Топ: Қыран          Өткізу кезеңі: қаңтар      Өткізу мерзімі: Аралық</t>
  </si>
  <si>
    <t xml:space="preserve">                               Оқу жылы: 2025-2026 жж                             Топ: Күншуақ        Өткізу кезеңі: қаңтар      Өткізу мерзімі: Аралық                                                    </t>
  </si>
  <si>
    <t xml:space="preserve">                                  Оқу жылы: 2025-2026жж                              Топ: Сұңқар               Өткізу кезеңі: қаңтар      Өткізу мерзімі: Аралық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</si>
</sst>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3" xfId="0" applyBorder="1"/>
    <xf numFmtId="0" fontId="20" fillId="0" borderId="1" xfId="0" applyFont="1" applyFill="1" applyBorder="1"/>
    <xf numFmtId="0" fontId="20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57"/>
  <sheetViews>
    <sheetView topLeftCell="A29" workbookViewId="0">
      <selection activeCell="H54" sqref="H54"/>
    </sheetView>
  </sheetViews>
  <sheetFormatPr defaultRowHeight="14.4"/>
  <cols>
    <col min="1" max="1" width="4.6640625" customWidth="1"/>
    <col min="2" max="2" width="31.33203125" customWidth="1"/>
  </cols>
  <sheetData>
    <row r="1" spans="1:254" ht="15.6">
      <c r="A1" s="6" t="s">
        <v>44</v>
      </c>
      <c r="B1" s="12" t="s">
        <v>77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6.2" customHeight="1">
      <c r="A2" s="106" t="s">
        <v>1135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7"/>
      <c r="S2" s="7"/>
      <c r="T2" s="7"/>
      <c r="U2" s="7"/>
      <c r="V2" s="7"/>
      <c r="FI2" s="107" t="s">
        <v>1035</v>
      </c>
      <c r="FJ2" s="10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customHeight="1">
      <c r="A4" s="97" t="s">
        <v>0</v>
      </c>
      <c r="B4" s="97" t="s">
        <v>1</v>
      </c>
      <c r="C4" s="108" t="s">
        <v>20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9" t="s">
        <v>2</v>
      </c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1"/>
      <c r="BK4" s="112" t="s">
        <v>30</v>
      </c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3" t="s">
        <v>36</v>
      </c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5"/>
      <c r="EW4" s="116" t="s">
        <v>40</v>
      </c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</row>
    <row r="5" spans="1:254" ht="15" customHeight="1">
      <c r="A5" s="97"/>
      <c r="B5" s="97"/>
      <c r="C5" s="117" t="s">
        <v>1039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117" t="s">
        <v>1041</v>
      </c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118" t="s">
        <v>3</v>
      </c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 t="s">
        <v>129</v>
      </c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7" t="s">
        <v>130</v>
      </c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 t="s">
        <v>45</v>
      </c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9" t="s">
        <v>683</v>
      </c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 t="s">
        <v>46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20" t="s">
        <v>47</v>
      </c>
      <c r="DT5" s="120"/>
      <c r="DU5" s="120"/>
      <c r="DV5" s="120"/>
      <c r="DW5" s="120"/>
      <c r="DX5" s="120"/>
      <c r="DY5" s="120"/>
      <c r="DZ5" s="120"/>
      <c r="EA5" s="120"/>
      <c r="EB5" s="120"/>
      <c r="EC5" s="120"/>
      <c r="ED5" s="120"/>
      <c r="EE5" s="120"/>
      <c r="EF5" s="120"/>
      <c r="EG5" s="120"/>
      <c r="EH5" s="119" t="s">
        <v>38</v>
      </c>
      <c r="EI5" s="119"/>
      <c r="EJ5" s="119"/>
      <c r="EK5" s="119"/>
      <c r="EL5" s="119"/>
      <c r="EM5" s="119"/>
      <c r="EN5" s="119"/>
      <c r="EO5" s="119"/>
      <c r="EP5" s="119"/>
      <c r="EQ5" s="119"/>
      <c r="ER5" s="119"/>
      <c r="ES5" s="119"/>
      <c r="ET5" s="119"/>
      <c r="EU5" s="119"/>
      <c r="EV5" s="119"/>
      <c r="EW5" s="118" t="s">
        <v>1042</v>
      </c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</row>
    <row r="6" spans="1:254" ht="10.199999999999999" hidden="1" customHeight="1">
      <c r="A6" s="97"/>
      <c r="B6" s="97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78"/>
      <c r="S6" s="78"/>
      <c r="T6" s="78"/>
      <c r="U6" s="78"/>
      <c r="V6" s="78"/>
      <c r="W6" s="78"/>
      <c r="X6" s="78"/>
      <c r="Y6" s="78"/>
      <c r="Z6" s="7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customHeight="1">
      <c r="A7" s="97"/>
      <c r="B7" s="97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78"/>
      <c r="S7" s="78"/>
      <c r="T7" s="78"/>
      <c r="U7" s="78"/>
      <c r="V7" s="78"/>
      <c r="W7" s="78"/>
      <c r="X7" s="78"/>
      <c r="Y7" s="78"/>
      <c r="Z7" s="7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customHeight="1">
      <c r="A8" s="97"/>
      <c r="B8" s="97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78"/>
      <c r="S8" s="78"/>
      <c r="T8" s="78"/>
      <c r="U8" s="78"/>
      <c r="V8" s="78"/>
      <c r="W8" s="78"/>
      <c r="X8" s="78"/>
      <c r="Y8" s="78"/>
      <c r="Z8" s="7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customHeight="1">
      <c r="A9" s="97"/>
      <c r="B9" s="97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78"/>
      <c r="S9" s="78"/>
      <c r="T9" s="78"/>
      <c r="U9" s="78"/>
      <c r="V9" s="78"/>
      <c r="W9" s="78"/>
      <c r="X9" s="78"/>
      <c r="Y9" s="78"/>
      <c r="Z9" s="7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customHeight="1">
      <c r="A10" s="97"/>
      <c r="B10" s="97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78"/>
      <c r="S10" s="78"/>
      <c r="T10" s="78"/>
      <c r="U10" s="78"/>
      <c r="V10" s="78"/>
      <c r="W10" s="78"/>
      <c r="X10" s="78"/>
      <c r="Y10" s="78"/>
      <c r="Z10" s="7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customHeight="1">
      <c r="A11" s="97"/>
      <c r="B11" s="97"/>
      <c r="C11" s="90" t="s">
        <v>78</v>
      </c>
      <c r="D11" s="90" t="s">
        <v>5</v>
      </c>
      <c r="E11" s="90" t="s">
        <v>6</v>
      </c>
      <c r="F11" s="90" t="s">
        <v>117</v>
      </c>
      <c r="G11" s="90" t="s">
        <v>7</v>
      </c>
      <c r="H11" s="90" t="s">
        <v>8</v>
      </c>
      <c r="I11" s="90" t="s">
        <v>79</v>
      </c>
      <c r="J11" s="90" t="s">
        <v>9</v>
      </c>
      <c r="K11" s="90" t="s">
        <v>10</v>
      </c>
      <c r="L11" s="90" t="s">
        <v>80</v>
      </c>
      <c r="M11" s="90" t="s">
        <v>9</v>
      </c>
      <c r="N11" s="90" t="s">
        <v>10</v>
      </c>
      <c r="O11" s="90" t="s">
        <v>81</v>
      </c>
      <c r="P11" s="90" t="s">
        <v>11</v>
      </c>
      <c r="Q11" s="90" t="s">
        <v>4</v>
      </c>
      <c r="R11" s="90" t="s">
        <v>82</v>
      </c>
      <c r="S11" s="90"/>
      <c r="T11" s="90"/>
      <c r="U11" s="90" t="s">
        <v>642</v>
      </c>
      <c r="V11" s="90"/>
      <c r="W11" s="90"/>
      <c r="X11" s="90" t="s">
        <v>643</v>
      </c>
      <c r="Y11" s="90"/>
      <c r="Z11" s="90"/>
      <c r="AA11" s="92" t="s">
        <v>644</v>
      </c>
      <c r="AB11" s="92"/>
      <c r="AC11" s="92"/>
      <c r="AD11" s="90" t="s">
        <v>83</v>
      </c>
      <c r="AE11" s="90"/>
      <c r="AF11" s="90"/>
      <c r="AG11" s="90" t="s">
        <v>84</v>
      </c>
      <c r="AH11" s="90"/>
      <c r="AI11" s="90"/>
      <c r="AJ11" s="92" t="s">
        <v>85</v>
      </c>
      <c r="AK11" s="92"/>
      <c r="AL11" s="92"/>
      <c r="AM11" s="90" t="s">
        <v>86</v>
      </c>
      <c r="AN11" s="90"/>
      <c r="AO11" s="90"/>
      <c r="AP11" s="90" t="s">
        <v>87</v>
      </c>
      <c r="AQ11" s="90"/>
      <c r="AR11" s="90"/>
      <c r="AS11" s="90" t="s">
        <v>88</v>
      </c>
      <c r="AT11" s="90"/>
      <c r="AU11" s="90"/>
      <c r="AV11" s="90" t="s">
        <v>89</v>
      </c>
      <c r="AW11" s="90"/>
      <c r="AX11" s="90"/>
      <c r="AY11" s="90" t="s">
        <v>118</v>
      </c>
      <c r="AZ11" s="90"/>
      <c r="BA11" s="90"/>
      <c r="BB11" s="90" t="s">
        <v>90</v>
      </c>
      <c r="BC11" s="90"/>
      <c r="BD11" s="90"/>
      <c r="BE11" s="90" t="s">
        <v>666</v>
      </c>
      <c r="BF11" s="90"/>
      <c r="BG11" s="90"/>
      <c r="BH11" s="90" t="s">
        <v>91</v>
      </c>
      <c r="BI11" s="90"/>
      <c r="BJ11" s="90"/>
      <c r="BK11" s="92" t="s">
        <v>92</v>
      </c>
      <c r="BL11" s="92"/>
      <c r="BM11" s="92"/>
      <c r="BN11" s="92" t="s">
        <v>119</v>
      </c>
      <c r="BO11" s="92"/>
      <c r="BP11" s="92"/>
      <c r="BQ11" s="92" t="s">
        <v>93</v>
      </c>
      <c r="BR11" s="92"/>
      <c r="BS11" s="92"/>
      <c r="BT11" s="92" t="s">
        <v>94</v>
      </c>
      <c r="BU11" s="92"/>
      <c r="BV11" s="92"/>
      <c r="BW11" s="92" t="s">
        <v>95</v>
      </c>
      <c r="BX11" s="92"/>
      <c r="BY11" s="92"/>
      <c r="BZ11" s="92" t="s">
        <v>96</v>
      </c>
      <c r="CA11" s="92"/>
      <c r="CB11" s="92"/>
      <c r="CC11" s="92" t="s">
        <v>120</v>
      </c>
      <c r="CD11" s="92"/>
      <c r="CE11" s="92"/>
      <c r="CF11" s="92" t="s">
        <v>97</v>
      </c>
      <c r="CG11" s="92"/>
      <c r="CH11" s="92"/>
      <c r="CI11" s="92" t="s">
        <v>98</v>
      </c>
      <c r="CJ11" s="92"/>
      <c r="CK11" s="92"/>
      <c r="CL11" s="92" t="s">
        <v>99</v>
      </c>
      <c r="CM11" s="92"/>
      <c r="CN11" s="92"/>
      <c r="CO11" s="92" t="s">
        <v>100</v>
      </c>
      <c r="CP11" s="92"/>
      <c r="CQ11" s="92"/>
      <c r="CR11" s="92" t="s">
        <v>101</v>
      </c>
      <c r="CS11" s="92"/>
      <c r="CT11" s="92"/>
      <c r="CU11" s="92" t="s">
        <v>102</v>
      </c>
      <c r="CV11" s="92"/>
      <c r="CW11" s="92"/>
      <c r="CX11" s="92" t="s">
        <v>103</v>
      </c>
      <c r="CY11" s="92"/>
      <c r="CZ11" s="92"/>
      <c r="DA11" s="92" t="s">
        <v>104</v>
      </c>
      <c r="DB11" s="92"/>
      <c r="DC11" s="92"/>
      <c r="DD11" s="92" t="s">
        <v>105</v>
      </c>
      <c r="DE11" s="92"/>
      <c r="DF11" s="92"/>
      <c r="DG11" s="92" t="s">
        <v>121</v>
      </c>
      <c r="DH11" s="92"/>
      <c r="DI11" s="92"/>
      <c r="DJ11" s="92" t="s">
        <v>106</v>
      </c>
      <c r="DK11" s="92"/>
      <c r="DL11" s="92"/>
      <c r="DM11" s="92" t="s">
        <v>107</v>
      </c>
      <c r="DN11" s="92"/>
      <c r="DO11" s="92"/>
      <c r="DP11" s="92" t="s">
        <v>108</v>
      </c>
      <c r="DQ11" s="92"/>
      <c r="DR11" s="92"/>
      <c r="DS11" s="92" t="s">
        <v>109</v>
      </c>
      <c r="DT11" s="92"/>
      <c r="DU11" s="92"/>
      <c r="DV11" s="92" t="s">
        <v>110</v>
      </c>
      <c r="DW11" s="92"/>
      <c r="DX11" s="92"/>
      <c r="DY11" s="92" t="s">
        <v>111</v>
      </c>
      <c r="DZ11" s="92"/>
      <c r="EA11" s="92"/>
      <c r="EB11" s="92" t="s">
        <v>112</v>
      </c>
      <c r="EC11" s="92"/>
      <c r="ED11" s="92"/>
      <c r="EE11" s="92" t="s">
        <v>122</v>
      </c>
      <c r="EF11" s="92"/>
      <c r="EG11" s="92"/>
      <c r="EH11" s="92" t="s">
        <v>123</v>
      </c>
      <c r="EI11" s="92"/>
      <c r="EJ11" s="92"/>
      <c r="EK11" s="92" t="s">
        <v>124</v>
      </c>
      <c r="EL11" s="92"/>
      <c r="EM11" s="92"/>
      <c r="EN11" s="92" t="s">
        <v>125</v>
      </c>
      <c r="EO11" s="92"/>
      <c r="EP11" s="92"/>
      <c r="EQ11" s="92" t="s">
        <v>126</v>
      </c>
      <c r="ER11" s="92"/>
      <c r="ES11" s="92"/>
      <c r="ET11" s="92" t="s">
        <v>127</v>
      </c>
      <c r="EU11" s="92"/>
      <c r="EV11" s="92"/>
      <c r="EW11" s="92" t="s">
        <v>113</v>
      </c>
      <c r="EX11" s="92"/>
      <c r="EY11" s="92"/>
      <c r="EZ11" s="92" t="s">
        <v>128</v>
      </c>
      <c r="FA11" s="92"/>
      <c r="FB11" s="92"/>
      <c r="FC11" s="92" t="s">
        <v>114</v>
      </c>
      <c r="FD11" s="92"/>
      <c r="FE11" s="92"/>
      <c r="FF11" s="92" t="s">
        <v>115</v>
      </c>
      <c r="FG11" s="92"/>
      <c r="FH11" s="92"/>
      <c r="FI11" s="92" t="s">
        <v>116</v>
      </c>
      <c r="FJ11" s="92"/>
      <c r="FK11" s="92"/>
    </row>
    <row r="12" spans="1:254" ht="60" customHeight="1">
      <c r="A12" s="97"/>
      <c r="B12" s="97"/>
      <c r="C12" s="91" t="s">
        <v>624</v>
      </c>
      <c r="D12" s="91"/>
      <c r="E12" s="91"/>
      <c r="F12" s="91" t="s">
        <v>628</v>
      </c>
      <c r="G12" s="91"/>
      <c r="H12" s="91"/>
      <c r="I12" s="91" t="s">
        <v>632</v>
      </c>
      <c r="J12" s="91"/>
      <c r="K12" s="91"/>
      <c r="L12" s="91" t="s">
        <v>636</v>
      </c>
      <c r="M12" s="91"/>
      <c r="N12" s="91"/>
      <c r="O12" s="91" t="s">
        <v>638</v>
      </c>
      <c r="P12" s="91"/>
      <c r="Q12" s="91"/>
      <c r="R12" s="91" t="s">
        <v>641</v>
      </c>
      <c r="S12" s="91"/>
      <c r="T12" s="91"/>
      <c r="U12" s="91" t="s">
        <v>136</v>
      </c>
      <c r="V12" s="91"/>
      <c r="W12" s="91"/>
      <c r="X12" s="91" t="s">
        <v>139</v>
      </c>
      <c r="Y12" s="91"/>
      <c r="Z12" s="91"/>
      <c r="AA12" s="91" t="s">
        <v>645</v>
      </c>
      <c r="AB12" s="91"/>
      <c r="AC12" s="91"/>
      <c r="AD12" s="91" t="s">
        <v>649</v>
      </c>
      <c r="AE12" s="91"/>
      <c r="AF12" s="91"/>
      <c r="AG12" s="91" t="s">
        <v>650</v>
      </c>
      <c r="AH12" s="91"/>
      <c r="AI12" s="91"/>
      <c r="AJ12" s="91" t="s">
        <v>654</v>
      </c>
      <c r="AK12" s="91"/>
      <c r="AL12" s="91"/>
      <c r="AM12" s="91" t="s">
        <v>658</v>
      </c>
      <c r="AN12" s="91"/>
      <c r="AO12" s="91"/>
      <c r="AP12" s="91" t="s">
        <v>662</v>
      </c>
      <c r="AQ12" s="91"/>
      <c r="AR12" s="91"/>
      <c r="AS12" s="91" t="s">
        <v>663</v>
      </c>
      <c r="AT12" s="91"/>
      <c r="AU12" s="91"/>
      <c r="AV12" s="91" t="s">
        <v>667</v>
      </c>
      <c r="AW12" s="91"/>
      <c r="AX12" s="91"/>
      <c r="AY12" s="91" t="s">
        <v>668</v>
      </c>
      <c r="AZ12" s="91"/>
      <c r="BA12" s="91"/>
      <c r="BB12" s="91" t="s">
        <v>669</v>
      </c>
      <c r="BC12" s="91"/>
      <c r="BD12" s="91"/>
      <c r="BE12" s="91" t="s">
        <v>670</v>
      </c>
      <c r="BF12" s="91"/>
      <c r="BG12" s="91"/>
      <c r="BH12" s="91" t="s">
        <v>671</v>
      </c>
      <c r="BI12" s="91"/>
      <c r="BJ12" s="91"/>
      <c r="BK12" s="91" t="s">
        <v>155</v>
      </c>
      <c r="BL12" s="91"/>
      <c r="BM12" s="91"/>
      <c r="BN12" s="91" t="s">
        <v>157</v>
      </c>
      <c r="BO12" s="91"/>
      <c r="BP12" s="91"/>
      <c r="BQ12" s="91" t="s">
        <v>675</v>
      </c>
      <c r="BR12" s="91"/>
      <c r="BS12" s="91"/>
      <c r="BT12" s="91" t="s">
        <v>676</v>
      </c>
      <c r="BU12" s="91"/>
      <c r="BV12" s="91"/>
      <c r="BW12" s="91" t="s">
        <v>677</v>
      </c>
      <c r="BX12" s="91"/>
      <c r="BY12" s="91"/>
      <c r="BZ12" s="91" t="s">
        <v>678</v>
      </c>
      <c r="CA12" s="91"/>
      <c r="CB12" s="91"/>
      <c r="CC12" s="91" t="s">
        <v>167</v>
      </c>
      <c r="CD12" s="91"/>
      <c r="CE12" s="91"/>
      <c r="CF12" s="105" t="s">
        <v>170</v>
      </c>
      <c r="CG12" s="105"/>
      <c r="CH12" s="105"/>
      <c r="CI12" s="91" t="s">
        <v>174</v>
      </c>
      <c r="CJ12" s="91"/>
      <c r="CK12" s="91"/>
      <c r="CL12" s="91" t="s">
        <v>984</v>
      </c>
      <c r="CM12" s="91"/>
      <c r="CN12" s="91"/>
      <c r="CO12" s="91" t="s">
        <v>180</v>
      </c>
      <c r="CP12" s="91"/>
      <c r="CQ12" s="91"/>
      <c r="CR12" s="105" t="s">
        <v>183</v>
      </c>
      <c r="CS12" s="105"/>
      <c r="CT12" s="105"/>
      <c r="CU12" s="91" t="s">
        <v>186</v>
      </c>
      <c r="CV12" s="91"/>
      <c r="CW12" s="91"/>
      <c r="CX12" s="91" t="s">
        <v>188</v>
      </c>
      <c r="CY12" s="91"/>
      <c r="CZ12" s="91"/>
      <c r="DA12" s="91" t="s">
        <v>192</v>
      </c>
      <c r="DB12" s="91"/>
      <c r="DC12" s="91"/>
      <c r="DD12" s="105" t="s">
        <v>196</v>
      </c>
      <c r="DE12" s="105"/>
      <c r="DF12" s="105"/>
      <c r="DG12" s="105" t="s">
        <v>198</v>
      </c>
      <c r="DH12" s="105"/>
      <c r="DI12" s="105"/>
      <c r="DJ12" s="105" t="s">
        <v>202</v>
      </c>
      <c r="DK12" s="105"/>
      <c r="DL12" s="105"/>
      <c r="DM12" s="105" t="s">
        <v>206</v>
      </c>
      <c r="DN12" s="105"/>
      <c r="DO12" s="105"/>
      <c r="DP12" s="105" t="s">
        <v>210</v>
      </c>
      <c r="DQ12" s="105"/>
      <c r="DR12" s="105"/>
      <c r="DS12" s="105" t="s">
        <v>213</v>
      </c>
      <c r="DT12" s="105"/>
      <c r="DU12" s="105"/>
      <c r="DV12" s="105" t="s">
        <v>216</v>
      </c>
      <c r="DW12" s="105"/>
      <c r="DX12" s="105"/>
      <c r="DY12" s="105" t="s">
        <v>220</v>
      </c>
      <c r="DZ12" s="105"/>
      <c r="EA12" s="105"/>
      <c r="EB12" s="105" t="s">
        <v>222</v>
      </c>
      <c r="EC12" s="105"/>
      <c r="ED12" s="105"/>
      <c r="EE12" s="105" t="s">
        <v>687</v>
      </c>
      <c r="EF12" s="105"/>
      <c r="EG12" s="105"/>
      <c r="EH12" s="105" t="s">
        <v>224</v>
      </c>
      <c r="EI12" s="105"/>
      <c r="EJ12" s="105"/>
      <c r="EK12" s="105" t="s">
        <v>225</v>
      </c>
      <c r="EL12" s="105"/>
      <c r="EM12" s="105"/>
      <c r="EN12" s="105" t="s">
        <v>696</v>
      </c>
      <c r="EO12" s="105"/>
      <c r="EP12" s="105"/>
      <c r="EQ12" s="105" t="s">
        <v>698</v>
      </c>
      <c r="ER12" s="105"/>
      <c r="ES12" s="105"/>
      <c r="ET12" s="105" t="s">
        <v>227</v>
      </c>
      <c r="EU12" s="105"/>
      <c r="EV12" s="105"/>
      <c r="EW12" s="105" t="s">
        <v>228</v>
      </c>
      <c r="EX12" s="105"/>
      <c r="EY12" s="105"/>
      <c r="EZ12" s="105" t="s">
        <v>702</v>
      </c>
      <c r="FA12" s="105"/>
      <c r="FB12" s="105"/>
      <c r="FC12" s="105" t="s">
        <v>706</v>
      </c>
      <c r="FD12" s="105"/>
      <c r="FE12" s="105"/>
      <c r="FF12" s="105" t="s">
        <v>708</v>
      </c>
      <c r="FG12" s="105"/>
      <c r="FH12" s="105"/>
      <c r="FI12" s="105" t="s">
        <v>712</v>
      </c>
      <c r="FJ12" s="105"/>
      <c r="FK12" s="105"/>
    </row>
    <row r="13" spans="1:254" ht="111.75" customHeight="1">
      <c r="A13" s="97"/>
      <c r="B13" s="97"/>
      <c r="C13" s="45" t="s">
        <v>626</v>
      </c>
      <c r="D13" s="45" t="s">
        <v>625</v>
      </c>
      <c r="E13" s="45" t="s">
        <v>627</v>
      </c>
      <c r="F13" s="45" t="s">
        <v>629</v>
      </c>
      <c r="G13" s="45" t="s">
        <v>630</v>
      </c>
      <c r="H13" s="45" t="s">
        <v>631</v>
      </c>
      <c r="I13" s="45" t="s">
        <v>633</v>
      </c>
      <c r="J13" s="45" t="s">
        <v>634</v>
      </c>
      <c r="K13" s="45" t="s">
        <v>635</v>
      </c>
      <c r="L13" s="45" t="s">
        <v>637</v>
      </c>
      <c r="M13" s="45" t="s">
        <v>133</v>
      </c>
      <c r="N13" s="45" t="s">
        <v>49</v>
      </c>
      <c r="O13" s="45" t="s">
        <v>639</v>
      </c>
      <c r="P13" s="45" t="s">
        <v>640</v>
      </c>
      <c r="Q13" s="45" t="s">
        <v>132</v>
      </c>
      <c r="R13" s="45" t="s">
        <v>26</v>
      </c>
      <c r="S13" s="45" t="s">
        <v>27</v>
      </c>
      <c r="T13" s="45" t="s">
        <v>51</v>
      </c>
      <c r="U13" s="45" t="s">
        <v>137</v>
      </c>
      <c r="V13" s="45" t="s">
        <v>138</v>
      </c>
      <c r="W13" s="45" t="s">
        <v>23</v>
      </c>
      <c r="X13" s="45" t="s">
        <v>140</v>
      </c>
      <c r="Y13" s="45" t="s">
        <v>141</v>
      </c>
      <c r="Z13" s="45" t="s">
        <v>142</v>
      </c>
      <c r="AA13" s="45" t="s">
        <v>646</v>
      </c>
      <c r="AB13" s="45" t="s">
        <v>647</v>
      </c>
      <c r="AC13" s="45" t="s">
        <v>648</v>
      </c>
      <c r="AD13" s="45" t="s">
        <v>26</v>
      </c>
      <c r="AE13" s="45" t="s">
        <v>146</v>
      </c>
      <c r="AF13" s="45" t="s">
        <v>28</v>
      </c>
      <c r="AG13" s="45" t="s">
        <v>651</v>
      </c>
      <c r="AH13" s="45" t="s">
        <v>652</v>
      </c>
      <c r="AI13" s="45" t="s">
        <v>653</v>
      </c>
      <c r="AJ13" s="45" t="s">
        <v>655</v>
      </c>
      <c r="AK13" s="45" t="s">
        <v>656</v>
      </c>
      <c r="AL13" s="45" t="s">
        <v>657</v>
      </c>
      <c r="AM13" s="45" t="s">
        <v>659</v>
      </c>
      <c r="AN13" s="45" t="s">
        <v>660</v>
      </c>
      <c r="AO13" s="45" t="s">
        <v>661</v>
      </c>
      <c r="AP13" s="45" t="s">
        <v>58</v>
      </c>
      <c r="AQ13" s="45" t="s">
        <v>59</v>
      </c>
      <c r="AR13" s="45" t="s">
        <v>51</v>
      </c>
      <c r="AS13" s="45" t="s">
        <v>664</v>
      </c>
      <c r="AT13" s="45" t="s">
        <v>148</v>
      </c>
      <c r="AU13" s="45" t="s">
        <v>665</v>
      </c>
      <c r="AV13" s="45" t="s">
        <v>26</v>
      </c>
      <c r="AW13" s="45" t="s">
        <v>27</v>
      </c>
      <c r="AX13" s="45" t="s">
        <v>51</v>
      </c>
      <c r="AY13" s="45" t="s">
        <v>24</v>
      </c>
      <c r="AZ13" s="45" t="s">
        <v>75</v>
      </c>
      <c r="BA13" s="45" t="s">
        <v>25</v>
      </c>
      <c r="BB13" s="45" t="s">
        <v>149</v>
      </c>
      <c r="BC13" s="45" t="s">
        <v>150</v>
      </c>
      <c r="BD13" s="45" t="s">
        <v>151</v>
      </c>
      <c r="BE13" s="45" t="s">
        <v>143</v>
      </c>
      <c r="BF13" s="45" t="s">
        <v>144</v>
      </c>
      <c r="BG13" s="45" t="s">
        <v>145</v>
      </c>
      <c r="BH13" s="45" t="s">
        <v>179</v>
      </c>
      <c r="BI13" s="45" t="s">
        <v>59</v>
      </c>
      <c r="BJ13" s="45" t="s">
        <v>154</v>
      </c>
      <c r="BK13" s="45" t="s">
        <v>156</v>
      </c>
      <c r="BL13" s="45" t="s">
        <v>72</v>
      </c>
      <c r="BM13" s="45" t="s">
        <v>71</v>
      </c>
      <c r="BN13" s="45" t="s">
        <v>672</v>
      </c>
      <c r="BO13" s="45" t="s">
        <v>673</v>
      </c>
      <c r="BP13" s="45" t="s">
        <v>674</v>
      </c>
      <c r="BQ13" s="45" t="s">
        <v>158</v>
      </c>
      <c r="BR13" s="45" t="s">
        <v>159</v>
      </c>
      <c r="BS13" s="45" t="s">
        <v>62</v>
      </c>
      <c r="BT13" s="45" t="s">
        <v>160</v>
      </c>
      <c r="BU13" s="45" t="s">
        <v>161</v>
      </c>
      <c r="BV13" s="45" t="s">
        <v>162</v>
      </c>
      <c r="BW13" s="45" t="s">
        <v>163</v>
      </c>
      <c r="BX13" s="45" t="s">
        <v>164</v>
      </c>
      <c r="BY13" s="45" t="s">
        <v>165</v>
      </c>
      <c r="BZ13" s="45" t="s">
        <v>32</v>
      </c>
      <c r="CA13" s="45" t="s">
        <v>33</v>
      </c>
      <c r="CB13" s="45" t="s">
        <v>166</v>
      </c>
      <c r="CC13" s="45" t="s">
        <v>168</v>
      </c>
      <c r="CD13" s="45" t="s">
        <v>73</v>
      </c>
      <c r="CE13" s="45" t="s">
        <v>169</v>
      </c>
      <c r="CF13" s="46" t="s">
        <v>171</v>
      </c>
      <c r="CG13" s="46" t="s">
        <v>172</v>
      </c>
      <c r="CH13" s="46" t="s">
        <v>173</v>
      </c>
      <c r="CI13" s="45" t="s">
        <v>175</v>
      </c>
      <c r="CJ13" s="45" t="s">
        <v>176</v>
      </c>
      <c r="CK13" s="45" t="s">
        <v>177</v>
      </c>
      <c r="CL13" s="45" t="s">
        <v>178</v>
      </c>
      <c r="CM13" s="45" t="s">
        <v>679</v>
      </c>
      <c r="CN13" s="45" t="s">
        <v>680</v>
      </c>
      <c r="CO13" s="45" t="s">
        <v>181</v>
      </c>
      <c r="CP13" s="45" t="s">
        <v>55</v>
      </c>
      <c r="CQ13" s="45" t="s">
        <v>34</v>
      </c>
      <c r="CR13" s="46" t="s">
        <v>184</v>
      </c>
      <c r="CS13" s="46" t="s">
        <v>39</v>
      </c>
      <c r="CT13" s="46" t="s">
        <v>185</v>
      </c>
      <c r="CU13" s="45" t="s">
        <v>187</v>
      </c>
      <c r="CV13" s="45" t="s">
        <v>681</v>
      </c>
      <c r="CW13" s="45" t="s">
        <v>682</v>
      </c>
      <c r="CX13" s="45" t="s">
        <v>189</v>
      </c>
      <c r="CY13" s="45" t="s">
        <v>190</v>
      </c>
      <c r="CZ13" s="45" t="s">
        <v>191</v>
      </c>
      <c r="DA13" s="45" t="s">
        <v>193</v>
      </c>
      <c r="DB13" s="45" t="s">
        <v>194</v>
      </c>
      <c r="DC13" s="45" t="s">
        <v>195</v>
      </c>
      <c r="DD13" s="46" t="s">
        <v>175</v>
      </c>
      <c r="DE13" s="46" t="s">
        <v>197</v>
      </c>
      <c r="DF13" s="46" t="s">
        <v>182</v>
      </c>
      <c r="DG13" s="46" t="s">
        <v>199</v>
      </c>
      <c r="DH13" s="46" t="s">
        <v>200</v>
      </c>
      <c r="DI13" s="46" t="s">
        <v>201</v>
      </c>
      <c r="DJ13" s="46" t="s">
        <v>203</v>
      </c>
      <c r="DK13" s="46" t="s">
        <v>204</v>
      </c>
      <c r="DL13" s="46" t="s">
        <v>205</v>
      </c>
      <c r="DM13" s="46" t="s">
        <v>207</v>
      </c>
      <c r="DN13" s="46" t="s">
        <v>208</v>
      </c>
      <c r="DO13" s="46" t="s">
        <v>209</v>
      </c>
      <c r="DP13" s="46" t="s">
        <v>1037</v>
      </c>
      <c r="DQ13" s="46" t="s">
        <v>211</v>
      </c>
      <c r="DR13" s="46" t="s">
        <v>212</v>
      </c>
      <c r="DS13" s="46" t="s">
        <v>214</v>
      </c>
      <c r="DT13" s="46" t="s">
        <v>215</v>
      </c>
      <c r="DU13" s="46" t="s">
        <v>66</v>
      </c>
      <c r="DV13" s="46" t="s">
        <v>217</v>
      </c>
      <c r="DW13" s="46" t="s">
        <v>218</v>
      </c>
      <c r="DX13" s="46" t="s">
        <v>219</v>
      </c>
      <c r="DY13" s="46" t="s">
        <v>135</v>
      </c>
      <c r="DZ13" s="46" t="s">
        <v>221</v>
      </c>
      <c r="EA13" s="46" t="s">
        <v>684</v>
      </c>
      <c r="EB13" s="46" t="s">
        <v>223</v>
      </c>
      <c r="EC13" s="46" t="s">
        <v>685</v>
      </c>
      <c r="ED13" s="46" t="s">
        <v>686</v>
      </c>
      <c r="EE13" s="46" t="s">
        <v>688</v>
      </c>
      <c r="EF13" s="46" t="s">
        <v>689</v>
      </c>
      <c r="EG13" s="46" t="s">
        <v>690</v>
      </c>
      <c r="EH13" s="46" t="s">
        <v>24</v>
      </c>
      <c r="EI13" s="46" t="s">
        <v>691</v>
      </c>
      <c r="EJ13" s="46" t="s">
        <v>25</v>
      </c>
      <c r="EK13" s="46" t="s">
        <v>692</v>
      </c>
      <c r="EL13" s="46" t="s">
        <v>693</v>
      </c>
      <c r="EM13" s="46" t="s">
        <v>694</v>
      </c>
      <c r="EN13" s="46" t="s">
        <v>695</v>
      </c>
      <c r="EO13" s="46" t="s">
        <v>697</v>
      </c>
      <c r="EP13" s="46" t="s">
        <v>226</v>
      </c>
      <c r="EQ13" s="46" t="s">
        <v>42</v>
      </c>
      <c r="ER13" s="46" t="s">
        <v>53</v>
      </c>
      <c r="ES13" s="46" t="s">
        <v>54</v>
      </c>
      <c r="ET13" s="46" t="s">
        <v>701</v>
      </c>
      <c r="EU13" s="46" t="s">
        <v>699</v>
      </c>
      <c r="EV13" s="46" t="s">
        <v>700</v>
      </c>
      <c r="EW13" s="46" t="s">
        <v>230</v>
      </c>
      <c r="EX13" s="46" t="s">
        <v>229</v>
      </c>
      <c r="EY13" s="46" t="s">
        <v>52</v>
      </c>
      <c r="EZ13" s="46" t="s">
        <v>703</v>
      </c>
      <c r="FA13" s="46" t="s">
        <v>704</v>
      </c>
      <c r="FB13" s="46" t="s">
        <v>705</v>
      </c>
      <c r="FC13" s="46" t="s">
        <v>134</v>
      </c>
      <c r="FD13" s="46" t="s">
        <v>707</v>
      </c>
      <c r="FE13" s="46" t="s">
        <v>74</v>
      </c>
      <c r="FF13" s="46" t="s">
        <v>709</v>
      </c>
      <c r="FG13" s="46" t="s">
        <v>710</v>
      </c>
      <c r="FH13" s="46" t="s">
        <v>711</v>
      </c>
      <c r="FI13" s="46" t="s">
        <v>713</v>
      </c>
      <c r="FJ13" s="46" t="s">
        <v>714</v>
      </c>
      <c r="FK13" s="46" t="s">
        <v>715</v>
      </c>
    </row>
    <row r="14" spans="1:254" ht="15.6">
      <c r="A14" s="18">
        <v>1</v>
      </c>
      <c r="B14" s="85" t="s">
        <v>1055</v>
      </c>
      <c r="C14" s="5">
        <v>1</v>
      </c>
      <c r="D14" s="5"/>
      <c r="E14" s="5"/>
      <c r="F14" s="5">
        <v>1</v>
      </c>
      <c r="G14" s="11"/>
      <c r="H14" s="5"/>
      <c r="I14" s="5">
        <v>1</v>
      </c>
      <c r="J14" s="11"/>
      <c r="K14" s="5"/>
      <c r="L14" s="5">
        <v>1</v>
      </c>
      <c r="M14" s="11"/>
      <c r="N14" s="5"/>
      <c r="O14" s="5">
        <v>1</v>
      </c>
      <c r="P14" s="11"/>
      <c r="Q14" s="5"/>
      <c r="R14" s="5">
        <v>1</v>
      </c>
      <c r="S14" s="11"/>
      <c r="T14" s="5"/>
      <c r="U14" s="5">
        <v>1</v>
      </c>
      <c r="V14" s="11"/>
      <c r="W14" s="5"/>
      <c r="X14" s="5">
        <v>1</v>
      </c>
      <c r="Y14" s="11"/>
      <c r="Z14" s="5"/>
      <c r="AA14" s="5">
        <v>1</v>
      </c>
      <c r="AB14" s="11"/>
      <c r="AC14" s="5"/>
      <c r="AD14" s="5">
        <v>1</v>
      </c>
      <c r="AE14" s="11"/>
      <c r="AF14" s="5"/>
      <c r="AG14" s="5">
        <v>1</v>
      </c>
      <c r="AH14" s="49"/>
      <c r="AI14" s="5"/>
      <c r="AJ14" s="5">
        <v>1</v>
      </c>
      <c r="AK14" s="49"/>
      <c r="AL14" s="5"/>
      <c r="AM14" s="5">
        <v>1</v>
      </c>
      <c r="AN14" s="49"/>
      <c r="AO14" s="5"/>
      <c r="AP14" s="5">
        <v>1</v>
      </c>
      <c r="AQ14" s="49"/>
      <c r="AR14" s="5"/>
      <c r="AS14" s="5">
        <v>1</v>
      </c>
      <c r="AT14" s="49"/>
      <c r="AU14" s="5"/>
      <c r="AV14" s="5" t="s">
        <v>1044</v>
      </c>
      <c r="AW14" s="49">
        <v>1</v>
      </c>
      <c r="AX14" s="5"/>
      <c r="AY14" s="5">
        <v>1</v>
      </c>
      <c r="AZ14" s="49"/>
      <c r="BA14" s="5"/>
      <c r="BB14" s="5">
        <v>1</v>
      </c>
      <c r="BC14" s="49"/>
      <c r="BD14" s="5"/>
      <c r="BE14" s="5">
        <v>1</v>
      </c>
      <c r="BF14" s="49"/>
      <c r="BG14" s="5"/>
      <c r="BH14" s="5">
        <v>1</v>
      </c>
      <c r="BI14" s="49"/>
      <c r="BJ14" s="5"/>
      <c r="BK14" s="5">
        <v>1</v>
      </c>
      <c r="BL14" s="49"/>
      <c r="BM14" s="5"/>
      <c r="BN14" s="5">
        <v>1</v>
      </c>
      <c r="BO14" s="84"/>
      <c r="BP14" s="5"/>
      <c r="BQ14" s="5">
        <v>1</v>
      </c>
      <c r="BR14" s="49"/>
      <c r="BS14" s="5"/>
      <c r="BT14" s="5">
        <v>1</v>
      </c>
      <c r="BU14" s="49"/>
      <c r="BV14" s="5"/>
      <c r="BW14" s="5">
        <v>1</v>
      </c>
      <c r="BX14" s="11"/>
      <c r="BY14" s="5"/>
      <c r="BZ14" s="5">
        <v>1</v>
      </c>
      <c r="CA14" s="49"/>
      <c r="CB14" s="5"/>
      <c r="CC14" s="5">
        <v>1</v>
      </c>
      <c r="CD14" s="49"/>
      <c r="CE14" s="5"/>
      <c r="CF14" s="5" t="s">
        <v>1044</v>
      </c>
      <c r="CG14" s="49">
        <v>1</v>
      </c>
      <c r="CH14" s="5"/>
      <c r="CI14" s="5" t="s">
        <v>1044</v>
      </c>
      <c r="CJ14" s="49">
        <v>1</v>
      </c>
      <c r="CK14" s="5"/>
      <c r="CL14" s="5">
        <v>1</v>
      </c>
      <c r="CM14" s="49"/>
      <c r="CN14" s="5"/>
      <c r="CO14" s="5">
        <v>1</v>
      </c>
      <c r="CP14" s="49"/>
      <c r="CQ14" s="5"/>
      <c r="CR14" s="5">
        <v>1</v>
      </c>
      <c r="CS14" s="49"/>
      <c r="CT14" s="5"/>
      <c r="CU14" s="5">
        <v>1</v>
      </c>
      <c r="CV14" s="49"/>
      <c r="CW14" s="5"/>
      <c r="CX14" s="5">
        <v>1</v>
      </c>
      <c r="CY14" s="49"/>
      <c r="CZ14" s="5"/>
      <c r="DA14" s="5" t="s">
        <v>1044</v>
      </c>
      <c r="DB14" s="49">
        <v>1</v>
      </c>
      <c r="DC14" s="5"/>
      <c r="DD14" s="5">
        <v>1</v>
      </c>
      <c r="DE14" s="49"/>
      <c r="DF14" s="5"/>
      <c r="DG14" s="5">
        <v>1</v>
      </c>
      <c r="DH14" s="49"/>
      <c r="DI14" s="5"/>
      <c r="DJ14" s="5">
        <v>1</v>
      </c>
      <c r="DK14" s="49"/>
      <c r="DL14" s="5"/>
      <c r="DM14" s="5">
        <v>1</v>
      </c>
      <c r="DN14" s="49"/>
      <c r="DO14" s="5"/>
      <c r="DP14" s="5">
        <v>1</v>
      </c>
      <c r="DQ14" s="49"/>
      <c r="DR14" s="5"/>
      <c r="DS14" s="5">
        <v>1</v>
      </c>
      <c r="DT14" s="5"/>
      <c r="DU14" s="5"/>
      <c r="DV14" s="5">
        <v>1</v>
      </c>
      <c r="DW14" s="11"/>
      <c r="DX14" s="5"/>
      <c r="DY14" s="5">
        <v>1</v>
      </c>
      <c r="DZ14" s="11"/>
      <c r="EA14" s="5"/>
      <c r="EB14" s="5">
        <v>1</v>
      </c>
      <c r="EC14" s="11"/>
      <c r="ED14" s="5"/>
      <c r="EE14" s="5">
        <v>1</v>
      </c>
      <c r="EF14" s="11"/>
      <c r="EG14" s="5"/>
      <c r="EH14" s="5">
        <v>1</v>
      </c>
      <c r="EI14" s="11"/>
      <c r="EJ14" s="5"/>
      <c r="EK14" s="5">
        <v>1</v>
      </c>
      <c r="EL14" s="11"/>
      <c r="EM14" s="5"/>
      <c r="EN14" s="5">
        <v>1</v>
      </c>
      <c r="EO14" s="11"/>
      <c r="EP14" s="5"/>
      <c r="EQ14" s="5">
        <v>1</v>
      </c>
      <c r="ER14" s="11"/>
      <c r="ES14" s="5"/>
      <c r="ET14" s="5">
        <v>1</v>
      </c>
      <c r="EU14" s="11"/>
      <c r="EV14" s="5"/>
      <c r="EW14" s="5">
        <v>1</v>
      </c>
      <c r="EX14" s="49"/>
      <c r="EY14" s="5"/>
      <c r="EZ14" s="5" t="s">
        <v>1044</v>
      </c>
      <c r="FA14" s="5">
        <v>1</v>
      </c>
      <c r="FB14" s="5"/>
      <c r="FC14" s="5">
        <v>1</v>
      </c>
      <c r="FD14" s="49"/>
      <c r="FE14" s="5"/>
      <c r="FF14" s="5">
        <v>1</v>
      </c>
      <c r="FG14" s="49"/>
      <c r="FH14" s="5"/>
      <c r="FI14" s="5">
        <v>1</v>
      </c>
      <c r="FJ14" s="49"/>
      <c r="FK14" s="5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5.6">
      <c r="A15" s="2">
        <v>2</v>
      </c>
      <c r="B15" s="85" t="s">
        <v>1052</v>
      </c>
      <c r="C15" s="78">
        <v>1</v>
      </c>
      <c r="D15" s="78"/>
      <c r="E15" s="78"/>
      <c r="F15" s="78">
        <v>1</v>
      </c>
      <c r="G15" s="1"/>
      <c r="H15" s="78"/>
      <c r="I15" s="78">
        <v>1</v>
      </c>
      <c r="J15" s="1"/>
      <c r="K15" s="78"/>
      <c r="L15" s="78">
        <v>1</v>
      </c>
      <c r="M15" s="1"/>
      <c r="N15" s="78"/>
      <c r="O15" s="78">
        <v>1</v>
      </c>
      <c r="P15" s="1"/>
      <c r="Q15" s="78"/>
      <c r="R15" s="78">
        <v>1</v>
      </c>
      <c r="S15" s="1"/>
      <c r="T15" s="78"/>
      <c r="U15" s="78">
        <v>1</v>
      </c>
      <c r="V15" s="1"/>
      <c r="W15" s="78"/>
      <c r="X15" s="78">
        <v>1</v>
      </c>
      <c r="Y15" s="1"/>
      <c r="Z15" s="78"/>
      <c r="AA15" s="78">
        <v>1</v>
      </c>
      <c r="AB15" s="1"/>
      <c r="AC15" s="78"/>
      <c r="AD15" s="78">
        <v>1</v>
      </c>
      <c r="AE15" s="1"/>
      <c r="AF15" s="78"/>
      <c r="AG15" s="78">
        <v>1</v>
      </c>
      <c r="AH15" s="4"/>
      <c r="AI15" s="78"/>
      <c r="AJ15" s="78">
        <v>1</v>
      </c>
      <c r="AK15" s="4"/>
      <c r="AL15" s="78"/>
      <c r="AM15" s="78">
        <v>1</v>
      </c>
      <c r="AN15" s="4"/>
      <c r="AO15" s="78"/>
      <c r="AP15" s="78">
        <v>1</v>
      </c>
      <c r="AQ15" s="4"/>
      <c r="AR15" s="78"/>
      <c r="AS15" s="78">
        <v>1</v>
      </c>
      <c r="AT15" s="4"/>
      <c r="AU15" s="78"/>
      <c r="AV15" s="78">
        <v>1</v>
      </c>
      <c r="AW15" s="4"/>
      <c r="AX15" s="78"/>
      <c r="AY15" s="78">
        <v>1</v>
      </c>
      <c r="AZ15" s="4"/>
      <c r="BA15" s="78"/>
      <c r="BB15" s="78">
        <v>1</v>
      </c>
      <c r="BC15" s="4"/>
      <c r="BD15" s="78"/>
      <c r="BE15" s="78">
        <v>1</v>
      </c>
      <c r="BF15" s="4"/>
      <c r="BG15" s="78"/>
      <c r="BH15" s="78">
        <v>1</v>
      </c>
      <c r="BI15" s="4"/>
      <c r="BJ15" s="78"/>
      <c r="BK15" s="78">
        <v>1</v>
      </c>
      <c r="BL15" s="4"/>
      <c r="BM15" s="78"/>
      <c r="BN15" s="78">
        <v>1</v>
      </c>
      <c r="BO15" s="48"/>
      <c r="BP15" s="78"/>
      <c r="BQ15" s="78">
        <v>1</v>
      </c>
      <c r="BR15" s="4"/>
      <c r="BS15" s="78"/>
      <c r="BT15" s="78">
        <v>1</v>
      </c>
      <c r="BU15" s="4"/>
      <c r="BV15" s="78"/>
      <c r="BW15" s="78">
        <v>1</v>
      </c>
      <c r="BX15" s="49"/>
      <c r="BY15" s="78"/>
      <c r="BZ15" s="78">
        <v>1</v>
      </c>
      <c r="CA15" s="4"/>
      <c r="CB15" s="78"/>
      <c r="CC15" s="78">
        <v>1</v>
      </c>
      <c r="CD15" s="4"/>
      <c r="CE15" s="78"/>
      <c r="CF15" s="78">
        <v>1</v>
      </c>
      <c r="CG15" s="4"/>
      <c r="CH15" s="78"/>
      <c r="CI15" s="78">
        <v>1</v>
      </c>
      <c r="CJ15" s="4"/>
      <c r="CK15" s="78"/>
      <c r="CL15" s="78">
        <v>1</v>
      </c>
      <c r="CM15" s="4"/>
      <c r="CN15" s="78"/>
      <c r="CO15" s="78">
        <v>1</v>
      </c>
      <c r="CP15" s="4"/>
      <c r="CQ15" s="78"/>
      <c r="CR15" s="78">
        <v>1</v>
      </c>
      <c r="CS15" s="4"/>
      <c r="CT15" s="78"/>
      <c r="CU15" s="78">
        <v>1</v>
      </c>
      <c r="CV15" s="4"/>
      <c r="CW15" s="78"/>
      <c r="CX15" s="78">
        <v>1</v>
      </c>
      <c r="CY15" s="4"/>
      <c r="CZ15" s="78"/>
      <c r="DA15" s="78">
        <v>1</v>
      </c>
      <c r="DB15" s="4"/>
      <c r="DC15" s="78"/>
      <c r="DD15" s="78">
        <v>1</v>
      </c>
      <c r="DE15" s="4"/>
      <c r="DF15" s="78"/>
      <c r="DG15" s="78">
        <v>1</v>
      </c>
      <c r="DH15" s="4"/>
      <c r="DI15" s="78"/>
      <c r="DJ15" s="78">
        <v>1</v>
      </c>
      <c r="DK15" s="4"/>
      <c r="DL15" s="78"/>
      <c r="DM15" s="78">
        <v>1</v>
      </c>
      <c r="DN15" s="4"/>
      <c r="DO15" s="78"/>
      <c r="DP15" s="78">
        <v>1</v>
      </c>
      <c r="DQ15" s="4"/>
      <c r="DR15" s="78"/>
      <c r="DS15" s="78">
        <v>1</v>
      </c>
      <c r="DT15" s="78"/>
      <c r="DU15" s="78"/>
      <c r="DV15" s="78">
        <v>1</v>
      </c>
      <c r="DW15" s="1"/>
      <c r="DX15" s="78"/>
      <c r="DY15" s="78">
        <v>1</v>
      </c>
      <c r="DZ15" s="1"/>
      <c r="EA15" s="78"/>
      <c r="EB15" s="78">
        <v>1</v>
      </c>
      <c r="EC15" s="1"/>
      <c r="ED15" s="78"/>
      <c r="EE15" s="78">
        <v>1</v>
      </c>
      <c r="EF15" s="1"/>
      <c r="EG15" s="78"/>
      <c r="EH15" s="78">
        <v>1</v>
      </c>
      <c r="EI15" s="1"/>
      <c r="EJ15" s="78"/>
      <c r="EK15" s="78">
        <v>1</v>
      </c>
      <c r="EL15" s="1"/>
      <c r="EM15" s="78"/>
      <c r="EN15" s="78">
        <v>1</v>
      </c>
      <c r="EO15" s="1"/>
      <c r="EP15" s="78"/>
      <c r="EQ15" s="78">
        <v>1</v>
      </c>
      <c r="ER15" s="1"/>
      <c r="ES15" s="78"/>
      <c r="ET15" s="78">
        <v>1</v>
      </c>
      <c r="EU15" s="1"/>
      <c r="EV15" s="78"/>
      <c r="EW15" s="78">
        <v>1</v>
      </c>
      <c r="EX15" s="4"/>
      <c r="EY15" s="78"/>
      <c r="EZ15" s="81" t="s">
        <v>1044</v>
      </c>
      <c r="FA15" s="81">
        <v>1</v>
      </c>
      <c r="FB15" s="78"/>
      <c r="FC15" s="78">
        <v>1</v>
      </c>
      <c r="FD15" s="4"/>
      <c r="FE15" s="78"/>
      <c r="FF15" s="78">
        <v>1</v>
      </c>
      <c r="FG15" s="4"/>
      <c r="FH15" s="78"/>
      <c r="FI15" s="78">
        <v>1</v>
      </c>
      <c r="FJ15" s="4"/>
      <c r="FK15" s="78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6">
      <c r="A16" s="2">
        <v>3</v>
      </c>
      <c r="B16" s="85" t="s">
        <v>1056</v>
      </c>
      <c r="C16" s="77">
        <v>1</v>
      </c>
      <c r="D16" s="77" t="s">
        <v>1044</v>
      </c>
      <c r="E16" s="77"/>
      <c r="F16" s="77"/>
      <c r="G16" s="77">
        <v>1</v>
      </c>
      <c r="H16" s="4"/>
      <c r="I16" s="77">
        <v>1</v>
      </c>
      <c r="J16" s="77" t="s">
        <v>1044</v>
      </c>
      <c r="K16" s="4"/>
      <c r="L16" s="77">
        <v>1</v>
      </c>
      <c r="M16" s="77" t="s">
        <v>1044</v>
      </c>
      <c r="N16" s="4"/>
      <c r="O16" s="77">
        <v>1</v>
      </c>
      <c r="P16" s="77" t="s">
        <v>1044</v>
      </c>
      <c r="Q16" s="4"/>
      <c r="R16" s="77"/>
      <c r="S16" s="77">
        <v>1</v>
      </c>
      <c r="T16" s="4"/>
      <c r="U16" s="77"/>
      <c r="V16" s="77">
        <v>1</v>
      </c>
      <c r="W16" s="4"/>
      <c r="X16" s="77">
        <v>1</v>
      </c>
      <c r="Y16" s="77" t="s">
        <v>1044</v>
      </c>
      <c r="Z16" s="4"/>
      <c r="AA16" s="77">
        <v>1</v>
      </c>
      <c r="AB16" s="77" t="s">
        <v>1044</v>
      </c>
      <c r="AC16" s="4"/>
      <c r="AD16" s="77"/>
      <c r="AE16" s="77">
        <v>1</v>
      </c>
      <c r="AF16" s="4"/>
      <c r="AG16" s="77"/>
      <c r="AH16" s="77">
        <v>1</v>
      </c>
      <c r="AI16" s="4"/>
      <c r="AJ16" s="77"/>
      <c r="AK16" s="77">
        <v>1</v>
      </c>
      <c r="AL16" s="4"/>
      <c r="AM16" s="77"/>
      <c r="AN16" s="77">
        <v>1</v>
      </c>
      <c r="AO16" s="4"/>
      <c r="AP16" s="77"/>
      <c r="AQ16" s="77">
        <v>1</v>
      </c>
      <c r="AR16" s="4"/>
      <c r="AS16" s="77"/>
      <c r="AT16" s="77">
        <v>1</v>
      </c>
      <c r="AU16" s="4"/>
      <c r="AV16" s="77"/>
      <c r="AW16" s="77">
        <v>1</v>
      </c>
      <c r="AX16" s="4"/>
      <c r="AY16" s="77"/>
      <c r="AZ16" s="77">
        <v>1</v>
      </c>
      <c r="BA16" s="4"/>
      <c r="BB16" s="77"/>
      <c r="BC16" s="77">
        <v>1</v>
      </c>
      <c r="BD16" s="4"/>
      <c r="BE16" s="77"/>
      <c r="BF16" s="77">
        <v>1</v>
      </c>
      <c r="BG16" s="4"/>
      <c r="BH16" s="77"/>
      <c r="BI16" s="77">
        <v>1</v>
      </c>
      <c r="BJ16" s="4"/>
      <c r="BK16" s="77"/>
      <c r="BL16" s="77">
        <v>1</v>
      </c>
      <c r="BM16" s="4"/>
      <c r="BN16" s="77"/>
      <c r="BO16" s="77">
        <v>1</v>
      </c>
      <c r="BP16" s="48"/>
      <c r="BQ16" s="77"/>
      <c r="BR16" s="77">
        <v>1</v>
      </c>
      <c r="BS16" s="4"/>
      <c r="BT16" s="77"/>
      <c r="BU16" s="77">
        <v>1</v>
      </c>
      <c r="BV16" s="4"/>
      <c r="BW16" s="77"/>
      <c r="BX16" s="77">
        <v>1</v>
      </c>
      <c r="BY16" s="4"/>
      <c r="BZ16" s="77"/>
      <c r="CA16" s="77">
        <v>1</v>
      </c>
      <c r="CB16" s="4"/>
      <c r="CC16" s="77">
        <v>1</v>
      </c>
      <c r="CD16" s="77" t="s">
        <v>1044</v>
      </c>
      <c r="CE16" s="4"/>
      <c r="CF16" s="83" t="s">
        <v>1044</v>
      </c>
      <c r="CG16" s="77">
        <v>1</v>
      </c>
      <c r="CH16" s="4"/>
      <c r="CI16" s="77">
        <v>1</v>
      </c>
      <c r="CJ16" s="77" t="s">
        <v>1044</v>
      </c>
      <c r="CK16" s="4"/>
      <c r="CL16" s="77"/>
      <c r="CM16" s="77">
        <v>1</v>
      </c>
      <c r="CN16" s="4"/>
      <c r="CO16" s="77"/>
      <c r="CP16" s="77">
        <v>1</v>
      </c>
      <c r="CQ16" s="4"/>
      <c r="CR16" s="77">
        <v>1</v>
      </c>
      <c r="CS16" s="77" t="s">
        <v>1044</v>
      </c>
      <c r="CT16" s="4"/>
      <c r="CU16" s="77"/>
      <c r="CV16" s="77">
        <v>1</v>
      </c>
      <c r="CW16" s="4"/>
      <c r="CX16" s="77"/>
      <c r="CY16" s="77">
        <v>1</v>
      </c>
      <c r="CZ16" s="4"/>
      <c r="DA16" s="77">
        <v>1</v>
      </c>
      <c r="DB16" s="77" t="s">
        <v>1044</v>
      </c>
      <c r="DC16" s="4"/>
      <c r="DD16" s="77"/>
      <c r="DE16" s="77">
        <v>1</v>
      </c>
      <c r="DF16" s="4"/>
      <c r="DG16" s="77"/>
      <c r="DH16" s="77">
        <v>1</v>
      </c>
      <c r="DI16" s="4"/>
      <c r="DJ16" s="77"/>
      <c r="DK16" s="77">
        <v>1</v>
      </c>
      <c r="DL16" s="4"/>
      <c r="DM16" s="77"/>
      <c r="DN16" s="77">
        <v>1</v>
      </c>
      <c r="DO16" s="4"/>
      <c r="DP16" s="77"/>
      <c r="DQ16" s="77">
        <v>1</v>
      </c>
      <c r="DR16" s="4"/>
      <c r="DS16" s="77"/>
      <c r="DT16" s="77">
        <v>1</v>
      </c>
      <c r="DU16" s="77"/>
      <c r="DV16" s="77"/>
      <c r="DW16" s="77">
        <v>1</v>
      </c>
      <c r="DX16" s="4"/>
      <c r="DY16" s="77"/>
      <c r="DZ16" s="77">
        <v>1</v>
      </c>
      <c r="EA16" s="4"/>
      <c r="EB16" s="77"/>
      <c r="EC16" s="77">
        <v>1</v>
      </c>
      <c r="ED16" s="4"/>
      <c r="EE16" s="77"/>
      <c r="EF16" s="77">
        <v>1</v>
      </c>
      <c r="EG16" s="4"/>
      <c r="EH16" s="77"/>
      <c r="EI16" s="77">
        <v>1</v>
      </c>
      <c r="EJ16" s="4"/>
      <c r="EK16" s="77"/>
      <c r="EL16" s="77">
        <v>1</v>
      </c>
      <c r="EM16" s="4"/>
      <c r="EN16" s="77"/>
      <c r="EO16" s="77">
        <v>1</v>
      </c>
      <c r="EP16" s="4"/>
      <c r="EQ16" s="77"/>
      <c r="ER16" s="77">
        <v>1</v>
      </c>
      <c r="ES16" s="4"/>
      <c r="ET16" s="77"/>
      <c r="EU16" s="77">
        <v>1</v>
      </c>
      <c r="EV16" s="4"/>
      <c r="EW16" s="77">
        <v>1</v>
      </c>
      <c r="EX16" s="77" t="s">
        <v>1044</v>
      </c>
      <c r="EY16" s="4"/>
      <c r="EZ16" s="83" t="s">
        <v>1044</v>
      </c>
      <c r="FA16" s="83">
        <v>1</v>
      </c>
      <c r="FB16" s="4"/>
      <c r="FC16" s="77">
        <v>1</v>
      </c>
      <c r="FD16" s="77" t="s">
        <v>1044</v>
      </c>
      <c r="FE16" s="4"/>
      <c r="FF16" s="83" t="s">
        <v>1044</v>
      </c>
      <c r="FG16" s="83">
        <v>1</v>
      </c>
      <c r="FH16" s="4"/>
      <c r="FI16" s="77">
        <v>1</v>
      </c>
      <c r="FJ16" s="77" t="s">
        <v>1044</v>
      </c>
      <c r="FK16" s="4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6">
      <c r="A17" s="2">
        <v>4</v>
      </c>
      <c r="B17" s="85" t="s">
        <v>1057</v>
      </c>
      <c r="C17" s="78">
        <v>1</v>
      </c>
      <c r="D17" s="78"/>
      <c r="E17" s="78"/>
      <c r="F17" s="78">
        <v>1</v>
      </c>
      <c r="G17" s="1"/>
      <c r="H17" s="78"/>
      <c r="I17" s="78">
        <v>1</v>
      </c>
      <c r="J17" s="1"/>
      <c r="K17" s="78"/>
      <c r="L17" s="78">
        <v>1</v>
      </c>
      <c r="M17" s="1"/>
      <c r="N17" s="78"/>
      <c r="O17" s="78">
        <v>1</v>
      </c>
      <c r="P17" s="1"/>
      <c r="Q17" s="78"/>
      <c r="R17" s="78">
        <v>1</v>
      </c>
      <c r="S17" s="1"/>
      <c r="T17" s="78"/>
      <c r="U17" s="78">
        <v>1</v>
      </c>
      <c r="V17" s="1"/>
      <c r="W17" s="78"/>
      <c r="X17" s="78">
        <v>1</v>
      </c>
      <c r="Y17" s="1"/>
      <c r="Z17" s="78"/>
      <c r="AA17" s="78">
        <v>1</v>
      </c>
      <c r="AB17" s="1"/>
      <c r="AC17" s="78"/>
      <c r="AD17" s="78">
        <v>1</v>
      </c>
      <c r="AE17" s="1"/>
      <c r="AF17" s="78"/>
      <c r="AG17" s="78">
        <v>1</v>
      </c>
      <c r="AH17" s="4"/>
      <c r="AI17" s="78"/>
      <c r="AJ17" s="78">
        <v>1</v>
      </c>
      <c r="AK17" s="4"/>
      <c r="AL17" s="78"/>
      <c r="AM17" s="78">
        <v>1</v>
      </c>
      <c r="AN17" s="4"/>
      <c r="AO17" s="78"/>
      <c r="AP17" s="78">
        <v>1</v>
      </c>
      <c r="AQ17" s="4"/>
      <c r="AR17" s="78"/>
      <c r="AS17" s="78">
        <v>1</v>
      </c>
      <c r="AT17" s="4"/>
      <c r="AU17" s="78"/>
      <c r="AV17" s="78">
        <v>1</v>
      </c>
      <c r="AW17" s="4"/>
      <c r="AX17" s="78"/>
      <c r="AY17" s="78">
        <v>1</v>
      </c>
      <c r="AZ17" s="4"/>
      <c r="BA17" s="78"/>
      <c r="BB17" s="78">
        <v>1</v>
      </c>
      <c r="BC17" s="4"/>
      <c r="BD17" s="78"/>
      <c r="BE17" s="78">
        <v>1</v>
      </c>
      <c r="BF17" s="4"/>
      <c r="BG17" s="78"/>
      <c r="BH17" s="78">
        <v>1</v>
      </c>
      <c r="BI17" s="4"/>
      <c r="BJ17" s="78"/>
      <c r="BK17" s="78">
        <v>1</v>
      </c>
      <c r="BL17" s="4"/>
      <c r="BM17" s="78"/>
      <c r="BN17" s="78">
        <v>1</v>
      </c>
      <c r="BO17" s="48"/>
      <c r="BP17" s="78"/>
      <c r="BQ17" s="78">
        <v>1</v>
      </c>
      <c r="BR17" s="4"/>
      <c r="BS17" s="78"/>
      <c r="BT17" s="78">
        <v>1</v>
      </c>
      <c r="BU17" s="4"/>
      <c r="BV17" s="78"/>
      <c r="BW17" s="78">
        <v>1</v>
      </c>
      <c r="BX17" s="4"/>
      <c r="BY17" s="78"/>
      <c r="BZ17" s="78">
        <v>1</v>
      </c>
      <c r="CA17" s="4"/>
      <c r="CB17" s="78"/>
      <c r="CC17" s="78" t="s">
        <v>1044</v>
      </c>
      <c r="CD17" s="4">
        <v>1</v>
      </c>
      <c r="CE17" s="78"/>
      <c r="CF17" s="78">
        <v>1</v>
      </c>
      <c r="CG17" s="4"/>
      <c r="CH17" s="78"/>
      <c r="CI17" s="78">
        <v>1</v>
      </c>
      <c r="CJ17" s="4"/>
      <c r="CK17" s="78"/>
      <c r="CL17" s="78">
        <v>1</v>
      </c>
      <c r="CM17" s="4"/>
      <c r="CN17" s="78"/>
      <c r="CO17" s="78">
        <v>1</v>
      </c>
      <c r="CP17" s="4"/>
      <c r="CQ17" s="78"/>
      <c r="CR17" s="78">
        <v>1</v>
      </c>
      <c r="CS17" s="4"/>
      <c r="CT17" s="78"/>
      <c r="CU17" s="78">
        <v>1</v>
      </c>
      <c r="CV17" s="4"/>
      <c r="CW17" s="78"/>
      <c r="CX17" s="78">
        <v>1</v>
      </c>
      <c r="CY17" s="4"/>
      <c r="CZ17" s="78"/>
      <c r="DA17" s="78">
        <v>1</v>
      </c>
      <c r="DB17" s="4"/>
      <c r="DC17" s="78"/>
      <c r="DD17" s="78">
        <v>1</v>
      </c>
      <c r="DE17" s="4"/>
      <c r="DF17" s="78"/>
      <c r="DG17" s="78">
        <v>1</v>
      </c>
      <c r="DH17" s="4"/>
      <c r="DI17" s="78"/>
      <c r="DJ17" s="78">
        <v>1</v>
      </c>
      <c r="DK17" s="4"/>
      <c r="DL17" s="78"/>
      <c r="DM17" s="78">
        <v>1</v>
      </c>
      <c r="DN17" s="4"/>
      <c r="DO17" s="78"/>
      <c r="DP17" s="78">
        <v>1</v>
      </c>
      <c r="DQ17" s="4"/>
      <c r="DR17" s="78"/>
      <c r="DS17" s="78">
        <v>1</v>
      </c>
      <c r="DT17" s="78"/>
      <c r="DU17" s="78"/>
      <c r="DV17" s="78">
        <v>1</v>
      </c>
      <c r="DW17" s="1"/>
      <c r="DX17" s="78"/>
      <c r="DY17" s="78">
        <v>1</v>
      </c>
      <c r="DZ17" s="1"/>
      <c r="EA17" s="78"/>
      <c r="EB17" s="78">
        <v>1</v>
      </c>
      <c r="EC17" s="1"/>
      <c r="ED17" s="78"/>
      <c r="EE17" s="78">
        <v>1</v>
      </c>
      <c r="EF17" s="1"/>
      <c r="EG17" s="78"/>
      <c r="EH17" s="78">
        <v>1</v>
      </c>
      <c r="EI17" s="1"/>
      <c r="EJ17" s="78"/>
      <c r="EK17" s="78">
        <v>1</v>
      </c>
      <c r="EL17" s="1"/>
      <c r="EM17" s="78"/>
      <c r="EN17" s="78">
        <v>1</v>
      </c>
      <c r="EO17" s="1"/>
      <c r="EP17" s="78"/>
      <c r="EQ17" s="78">
        <v>1</v>
      </c>
      <c r="ER17" s="1"/>
      <c r="ES17" s="78"/>
      <c r="ET17" s="78">
        <v>1</v>
      </c>
      <c r="EU17" s="1"/>
      <c r="EV17" s="78"/>
      <c r="EW17" s="78">
        <v>1</v>
      </c>
      <c r="EX17" s="4"/>
      <c r="EY17" s="78"/>
      <c r="EZ17" s="81" t="s">
        <v>1044</v>
      </c>
      <c r="FA17" s="81">
        <v>1</v>
      </c>
      <c r="FB17" s="78"/>
      <c r="FC17" s="78">
        <v>1</v>
      </c>
      <c r="FD17" s="4"/>
      <c r="FE17" s="78"/>
      <c r="FF17" s="81" t="s">
        <v>1044</v>
      </c>
      <c r="FG17" s="81">
        <v>1</v>
      </c>
      <c r="FH17" s="78"/>
      <c r="FI17" s="81" t="s">
        <v>1044</v>
      </c>
      <c r="FJ17" s="81">
        <v>1</v>
      </c>
      <c r="FK17" s="78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6">
      <c r="A18" s="2">
        <v>5</v>
      </c>
      <c r="B18" s="85" t="s">
        <v>1058</v>
      </c>
      <c r="C18" s="5">
        <v>1</v>
      </c>
      <c r="D18" s="5"/>
      <c r="E18" s="5"/>
      <c r="F18" s="5">
        <v>1</v>
      </c>
      <c r="G18" s="11"/>
      <c r="H18" s="5"/>
      <c r="I18" s="5">
        <v>1</v>
      </c>
      <c r="J18" s="11"/>
      <c r="K18" s="5"/>
      <c r="L18" s="5" t="s">
        <v>1044</v>
      </c>
      <c r="M18" s="11">
        <v>1</v>
      </c>
      <c r="N18" s="5"/>
      <c r="O18" s="5">
        <v>1</v>
      </c>
      <c r="P18" s="11"/>
      <c r="Q18" s="5"/>
      <c r="R18" s="5">
        <v>1</v>
      </c>
      <c r="S18" s="11"/>
      <c r="T18" s="5"/>
      <c r="U18" s="5">
        <v>1</v>
      </c>
      <c r="V18" s="11"/>
      <c r="W18" s="5"/>
      <c r="X18" s="5">
        <v>1</v>
      </c>
      <c r="Y18" s="11"/>
      <c r="Z18" s="5"/>
      <c r="AA18" s="5">
        <v>1</v>
      </c>
      <c r="AB18" s="11"/>
      <c r="AC18" s="5"/>
      <c r="AD18" s="5">
        <v>1</v>
      </c>
      <c r="AE18" s="11"/>
      <c r="AF18" s="5"/>
      <c r="AG18" s="5">
        <v>1</v>
      </c>
      <c r="AH18" s="49"/>
      <c r="AI18" s="5"/>
      <c r="AJ18" s="5">
        <v>1</v>
      </c>
      <c r="AK18" s="49"/>
      <c r="AL18" s="5"/>
      <c r="AM18" s="5">
        <v>1</v>
      </c>
      <c r="AN18" s="49"/>
      <c r="AO18" s="5"/>
      <c r="AP18" s="5">
        <v>1</v>
      </c>
      <c r="AQ18" s="49"/>
      <c r="AR18" s="5"/>
      <c r="AS18" s="5">
        <v>1</v>
      </c>
      <c r="AT18" s="49"/>
      <c r="AU18" s="5"/>
      <c r="AV18" s="5">
        <v>1</v>
      </c>
      <c r="AW18" s="49"/>
      <c r="AX18" s="5"/>
      <c r="AY18" s="5">
        <v>1</v>
      </c>
      <c r="AZ18" s="49"/>
      <c r="BA18" s="5"/>
      <c r="BB18" s="5">
        <v>1</v>
      </c>
      <c r="BC18" s="49"/>
      <c r="BD18" s="5"/>
      <c r="BE18" s="5">
        <v>1</v>
      </c>
      <c r="BF18" s="49"/>
      <c r="BG18" s="5"/>
      <c r="BH18" s="5">
        <v>1</v>
      </c>
      <c r="BI18" s="49"/>
      <c r="BJ18" s="5"/>
      <c r="BK18" s="5">
        <v>1</v>
      </c>
      <c r="BL18" s="49"/>
      <c r="BM18" s="5"/>
      <c r="BN18" s="5">
        <v>1</v>
      </c>
      <c r="BO18" s="84"/>
      <c r="BP18" s="5"/>
      <c r="BQ18" s="5">
        <v>1</v>
      </c>
      <c r="BR18" s="49"/>
      <c r="BS18" s="5"/>
      <c r="BT18" s="5">
        <v>1</v>
      </c>
      <c r="BU18" s="49"/>
      <c r="BV18" s="5"/>
      <c r="BW18" s="5">
        <v>1</v>
      </c>
      <c r="BX18" s="11"/>
      <c r="BY18" s="5"/>
      <c r="BZ18" s="5">
        <v>1</v>
      </c>
      <c r="CA18" s="49"/>
      <c r="CB18" s="5"/>
      <c r="CC18" s="5" t="s">
        <v>1044</v>
      </c>
      <c r="CD18" s="4">
        <v>1</v>
      </c>
      <c r="CE18" s="5"/>
      <c r="CF18" s="5">
        <v>1</v>
      </c>
      <c r="CG18" s="49"/>
      <c r="CH18" s="5"/>
      <c r="CI18" s="5">
        <v>1</v>
      </c>
      <c r="CJ18" s="49"/>
      <c r="CK18" s="5"/>
      <c r="CL18" s="5">
        <v>1</v>
      </c>
      <c r="CM18" s="49"/>
      <c r="CN18" s="5"/>
      <c r="CO18" s="5">
        <v>1</v>
      </c>
      <c r="CP18" s="49"/>
      <c r="CQ18" s="5"/>
      <c r="CR18" s="5">
        <v>1</v>
      </c>
      <c r="CS18" s="49"/>
      <c r="CT18" s="5"/>
      <c r="CU18" s="5">
        <v>1</v>
      </c>
      <c r="CV18" s="49"/>
      <c r="CW18" s="5"/>
      <c r="CX18" s="5">
        <v>1</v>
      </c>
      <c r="CY18" s="49"/>
      <c r="CZ18" s="5"/>
      <c r="DA18" s="5" t="s">
        <v>1044</v>
      </c>
      <c r="DB18" s="5">
        <v>1</v>
      </c>
      <c r="DC18" s="5"/>
      <c r="DD18" s="5">
        <v>1</v>
      </c>
      <c r="DE18" s="49"/>
      <c r="DF18" s="5"/>
      <c r="DG18" s="5">
        <v>1</v>
      </c>
      <c r="DH18" s="49"/>
      <c r="DI18" s="5"/>
      <c r="DJ18" s="5">
        <v>1</v>
      </c>
      <c r="DK18" s="49"/>
      <c r="DL18" s="5"/>
      <c r="DM18" s="5">
        <v>1</v>
      </c>
      <c r="DN18" s="49"/>
      <c r="DO18" s="5"/>
      <c r="DP18" s="5">
        <v>1</v>
      </c>
      <c r="DQ18" s="49"/>
      <c r="DR18" s="5"/>
      <c r="DS18" s="5">
        <v>1</v>
      </c>
      <c r="DT18" s="5"/>
      <c r="DU18" s="5"/>
      <c r="DV18" s="5">
        <v>1</v>
      </c>
      <c r="DW18" s="11"/>
      <c r="DX18" s="5"/>
      <c r="DY18" s="5">
        <v>1</v>
      </c>
      <c r="DZ18" s="11"/>
      <c r="EA18" s="5"/>
      <c r="EB18" s="5">
        <v>1</v>
      </c>
      <c r="EC18" s="11"/>
      <c r="ED18" s="5"/>
      <c r="EE18" s="5">
        <v>1</v>
      </c>
      <c r="EF18" s="11"/>
      <c r="EG18" s="5"/>
      <c r="EH18" s="5">
        <v>1</v>
      </c>
      <c r="EI18" s="11"/>
      <c r="EJ18" s="5"/>
      <c r="EK18" s="5">
        <v>1</v>
      </c>
      <c r="EL18" s="11"/>
      <c r="EM18" s="5"/>
      <c r="EN18" s="5">
        <v>1</v>
      </c>
      <c r="EO18" s="11"/>
      <c r="EP18" s="5"/>
      <c r="EQ18" s="5">
        <v>1</v>
      </c>
      <c r="ER18" s="11"/>
      <c r="ES18" s="5"/>
      <c r="ET18" s="5">
        <v>1</v>
      </c>
      <c r="EU18" s="11"/>
      <c r="EV18" s="5"/>
      <c r="EW18" s="5">
        <v>1</v>
      </c>
      <c r="EX18" s="49"/>
      <c r="EY18" s="5"/>
      <c r="EZ18" s="5">
        <v>1</v>
      </c>
      <c r="FA18" s="49"/>
      <c r="FB18" s="5"/>
      <c r="FC18" s="5">
        <v>1</v>
      </c>
      <c r="FD18" s="49"/>
      <c r="FE18" s="5"/>
      <c r="FF18" s="5" t="s">
        <v>1044</v>
      </c>
      <c r="FG18" s="5">
        <v>1</v>
      </c>
      <c r="FH18" s="5"/>
      <c r="FI18" s="5">
        <v>1</v>
      </c>
      <c r="FJ18" s="49"/>
      <c r="FK18" s="5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6">
      <c r="A19" s="2">
        <v>6</v>
      </c>
      <c r="B19" s="85" t="s">
        <v>1059</v>
      </c>
      <c r="C19" s="78">
        <v>1</v>
      </c>
      <c r="D19" s="78"/>
      <c r="E19" s="78"/>
      <c r="F19" s="78">
        <v>1</v>
      </c>
      <c r="G19" s="1"/>
      <c r="H19" s="78"/>
      <c r="I19" s="78">
        <v>1</v>
      </c>
      <c r="J19" s="1"/>
      <c r="K19" s="78"/>
      <c r="L19" s="78">
        <v>1</v>
      </c>
      <c r="M19" s="1"/>
      <c r="N19" s="78"/>
      <c r="O19" s="78">
        <v>1</v>
      </c>
      <c r="P19" s="1"/>
      <c r="Q19" s="78"/>
      <c r="R19" s="78">
        <v>1</v>
      </c>
      <c r="S19" s="1"/>
      <c r="T19" s="78"/>
      <c r="U19" s="78">
        <v>1</v>
      </c>
      <c r="V19" s="1"/>
      <c r="W19" s="78"/>
      <c r="X19" s="78">
        <v>1</v>
      </c>
      <c r="Y19" s="1"/>
      <c r="Z19" s="78"/>
      <c r="AA19" s="78">
        <v>1</v>
      </c>
      <c r="AB19" s="1"/>
      <c r="AC19" s="78"/>
      <c r="AD19" s="78">
        <v>1</v>
      </c>
      <c r="AE19" s="1"/>
      <c r="AF19" s="78"/>
      <c r="AG19" s="78">
        <v>1</v>
      </c>
      <c r="AH19" s="4"/>
      <c r="AI19" s="78"/>
      <c r="AJ19" s="78">
        <v>1</v>
      </c>
      <c r="AK19" s="4"/>
      <c r="AL19" s="78"/>
      <c r="AM19" s="78">
        <v>1</v>
      </c>
      <c r="AN19" s="4"/>
      <c r="AO19" s="78"/>
      <c r="AP19" s="78">
        <v>1</v>
      </c>
      <c r="AQ19" s="4"/>
      <c r="AR19" s="78"/>
      <c r="AS19" s="78">
        <v>1</v>
      </c>
      <c r="AT19" s="4"/>
      <c r="AU19" s="78"/>
      <c r="AV19" s="78">
        <v>1</v>
      </c>
      <c r="AW19" s="4"/>
      <c r="AX19" s="78"/>
      <c r="AY19" s="78">
        <v>1</v>
      </c>
      <c r="AZ19" s="4"/>
      <c r="BA19" s="78"/>
      <c r="BB19" s="78">
        <v>1</v>
      </c>
      <c r="BC19" s="4"/>
      <c r="BD19" s="78"/>
      <c r="BE19" s="78">
        <v>1</v>
      </c>
      <c r="BF19" s="4"/>
      <c r="BG19" s="78"/>
      <c r="BH19" s="78">
        <v>1</v>
      </c>
      <c r="BI19" s="4"/>
      <c r="BJ19" s="78"/>
      <c r="BK19" s="78">
        <v>1</v>
      </c>
      <c r="BL19" s="4"/>
      <c r="BM19" s="78"/>
      <c r="BN19" s="78">
        <v>1</v>
      </c>
      <c r="BO19" s="48"/>
      <c r="BP19" s="78"/>
      <c r="BQ19" s="88" t="s">
        <v>1044</v>
      </c>
      <c r="BR19" s="88">
        <v>1</v>
      </c>
      <c r="BS19" s="78"/>
      <c r="BT19" s="78">
        <v>1</v>
      </c>
      <c r="BU19" s="4"/>
      <c r="BV19" s="78"/>
      <c r="BW19" s="78">
        <v>1</v>
      </c>
      <c r="BX19" s="49"/>
      <c r="BY19" s="78"/>
      <c r="BZ19" s="78">
        <v>1</v>
      </c>
      <c r="CA19" s="4"/>
      <c r="CB19" s="78"/>
      <c r="CC19" s="81" t="s">
        <v>1044</v>
      </c>
      <c r="CD19" s="4">
        <v>1</v>
      </c>
      <c r="CE19" s="78"/>
      <c r="CF19" s="78">
        <v>1</v>
      </c>
      <c r="CG19" s="4"/>
      <c r="CH19" s="78"/>
      <c r="CI19" s="78">
        <v>1</v>
      </c>
      <c r="CJ19" s="4"/>
      <c r="CK19" s="78"/>
      <c r="CL19" s="78">
        <v>1</v>
      </c>
      <c r="CM19" s="4"/>
      <c r="CN19" s="78"/>
      <c r="CO19" s="78">
        <v>1</v>
      </c>
      <c r="CP19" s="4"/>
      <c r="CQ19" s="78"/>
      <c r="CR19" s="78">
        <v>1</v>
      </c>
      <c r="CS19" s="4"/>
      <c r="CT19" s="78"/>
      <c r="CU19" s="78">
        <v>1</v>
      </c>
      <c r="CV19" s="4"/>
      <c r="CW19" s="78"/>
      <c r="CX19" s="78">
        <v>1</v>
      </c>
      <c r="CY19" s="4"/>
      <c r="CZ19" s="78"/>
      <c r="DA19" s="81" t="s">
        <v>1044</v>
      </c>
      <c r="DB19" s="81">
        <v>1</v>
      </c>
      <c r="DC19" s="78"/>
      <c r="DD19" s="78">
        <v>1</v>
      </c>
      <c r="DE19" s="4"/>
      <c r="DF19" s="78"/>
      <c r="DG19" s="78">
        <v>1</v>
      </c>
      <c r="DH19" s="4"/>
      <c r="DI19" s="78"/>
      <c r="DJ19" s="78">
        <v>1</v>
      </c>
      <c r="DK19" s="4"/>
      <c r="DL19" s="78"/>
      <c r="DM19" s="78">
        <v>1</v>
      </c>
      <c r="DN19" s="4"/>
      <c r="DO19" s="78"/>
      <c r="DP19" s="78">
        <v>1</v>
      </c>
      <c r="DQ19" s="4"/>
      <c r="DR19" s="78"/>
      <c r="DS19" s="78">
        <v>1</v>
      </c>
      <c r="DT19" s="78"/>
      <c r="DU19" s="78"/>
      <c r="DV19" s="78">
        <v>1</v>
      </c>
      <c r="DW19" s="1"/>
      <c r="DX19" s="78"/>
      <c r="DY19" s="78">
        <v>1</v>
      </c>
      <c r="DZ19" s="1"/>
      <c r="EA19" s="78"/>
      <c r="EB19" s="78">
        <v>1</v>
      </c>
      <c r="EC19" s="1"/>
      <c r="ED19" s="78"/>
      <c r="EE19" s="78">
        <v>1</v>
      </c>
      <c r="EF19" s="1"/>
      <c r="EG19" s="78"/>
      <c r="EH19" s="78">
        <v>1</v>
      </c>
      <c r="EI19" s="1"/>
      <c r="EJ19" s="78"/>
      <c r="EK19" s="78">
        <v>1</v>
      </c>
      <c r="EL19" s="1"/>
      <c r="EM19" s="78"/>
      <c r="EN19" s="78">
        <v>1</v>
      </c>
      <c r="EO19" s="1"/>
      <c r="EP19" s="78"/>
      <c r="EQ19" s="78">
        <v>1</v>
      </c>
      <c r="ER19" s="1"/>
      <c r="ES19" s="78"/>
      <c r="ET19" s="78">
        <v>1</v>
      </c>
      <c r="EU19" s="1"/>
      <c r="EV19" s="78"/>
      <c r="EW19" s="78">
        <v>1</v>
      </c>
      <c r="EX19" s="4"/>
      <c r="EY19" s="78"/>
      <c r="EZ19" s="78">
        <v>1</v>
      </c>
      <c r="FA19" s="4"/>
      <c r="FB19" s="78"/>
      <c r="FC19" s="78">
        <v>1</v>
      </c>
      <c r="FD19" s="4"/>
      <c r="FE19" s="78"/>
      <c r="FF19" s="81" t="s">
        <v>1044</v>
      </c>
      <c r="FG19" s="81">
        <v>1</v>
      </c>
      <c r="FH19" s="78"/>
      <c r="FI19" s="78">
        <v>1</v>
      </c>
      <c r="FJ19" s="4"/>
      <c r="FK19" s="78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5.6">
      <c r="A20" s="2">
        <v>7</v>
      </c>
      <c r="B20" s="85" t="s">
        <v>1053</v>
      </c>
      <c r="C20" s="77">
        <v>1</v>
      </c>
      <c r="D20" s="77" t="s">
        <v>1044</v>
      </c>
      <c r="E20" s="77"/>
      <c r="F20" s="77"/>
      <c r="G20" s="77">
        <v>1</v>
      </c>
      <c r="H20" s="4"/>
      <c r="I20" s="77"/>
      <c r="J20" s="77">
        <v>1</v>
      </c>
      <c r="K20" s="4"/>
      <c r="L20" s="77">
        <v>1</v>
      </c>
      <c r="M20" s="77" t="s">
        <v>1044</v>
      </c>
      <c r="N20" s="4"/>
      <c r="O20" s="77">
        <v>1</v>
      </c>
      <c r="P20" s="77" t="s">
        <v>1044</v>
      </c>
      <c r="Q20" s="4"/>
      <c r="R20" s="77"/>
      <c r="S20" s="77">
        <v>1</v>
      </c>
      <c r="T20" s="4"/>
      <c r="U20" s="77"/>
      <c r="V20" s="77">
        <v>1</v>
      </c>
      <c r="W20" s="4"/>
      <c r="X20" s="77"/>
      <c r="Y20" s="77">
        <v>1</v>
      </c>
      <c r="Z20" s="4"/>
      <c r="AA20" s="77">
        <v>1</v>
      </c>
      <c r="AB20" s="77" t="s">
        <v>1044</v>
      </c>
      <c r="AC20" s="4"/>
      <c r="AD20" s="77"/>
      <c r="AE20" s="77">
        <v>1</v>
      </c>
      <c r="AF20" s="4"/>
      <c r="AG20" s="77"/>
      <c r="AH20" s="77">
        <v>1</v>
      </c>
      <c r="AI20" s="4"/>
      <c r="AJ20" s="77"/>
      <c r="AK20" s="77">
        <v>1</v>
      </c>
      <c r="AL20" s="4"/>
      <c r="AM20" s="77"/>
      <c r="AN20" s="77">
        <v>1</v>
      </c>
      <c r="AO20" s="4"/>
      <c r="AP20" s="77"/>
      <c r="AQ20" s="77">
        <v>1</v>
      </c>
      <c r="AR20" s="4"/>
      <c r="AS20" s="77"/>
      <c r="AT20" s="77">
        <v>1</v>
      </c>
      <c r="AU20" s="4"/>
      <c r="AV20" s="77"/>
      <c r="AW20" s="77">
        <v>1</v>
      </c>
      <c r="AX20" s="4"/>
      <c r="AY20" s="77"/>
      <c r="AZ20" s="77">
        <v>1</v>
      </c>
      <c r="BA20" s="4"/>
      <c r="BB20" s="77"/>
      <c r="BC20" s="77">
        <v>1</v>
      </c>
      <c r="BD20" s="4"/>
      <c r="BE20" s="77"/>
      <c r="BF20" s="77">
        <v>1</v>
      </c>
      <c r="BG20" s="4"/>
      <c r="BH20" s="77"/>
      <c r="BI20" s="77">
        <v>1</v>
      </c>
      <c r="BJ20" s="4"/>
      <c r="BK20" s="77"/>
      <c r="BL20" s="77">
        <v>1</v>
      </c>
      <c r="BM20" s="4"/>
      <c r="BN20" s="77"/>
      <c r="BO20" s="77">
        <v>1</v>
      </c>
      <c r="BP20" s="48"/>
      <c r="BQ20" s="87" t="s">
        <v>1044</v>
      </c>
      <c r="BR20" s="87">
        <v>1</v>
      </c>
      <c r="BS20" s="4"/>
      <c r="BT20" s="77">
        <v>1</v>
      </c>
      <c r="BU20" s="77" t="s">
        <v>1044</v>
      </c>
      <c r="BV20" s="4"/>
      <c r="BW20" s="77"/>
      <c r="BX20" s="77">
        <v>1</v>
      </c>
      <c r="BY20" s="4"/>
      <c r="BZ20" s="77"/>
      <c r="CA20" s="77">
        <v>1</v>
      </c>
      <c r="CB20" s="4"/>
      <c r="CC20" s="83" t="s">
        <v>1044</v>
      </c>
      <c r="CD20" s="4">
        <v>1</v>
      </c>
      <c r="CE20" s="4"/>
      <c r="CF20" s="77"/>
      <c r="CG20" s="77">
        <v>1</v>
      </c>
      <c r="CH20" s="4"/>
      <c r="CI20" s="77"/>
      <c r="CJ20" s="77">
        <v>1</v>
      </c>
      <c r="CK20" s="4"/>
      <c r="CL20" s="77"/>
      <c r="CM20" s="77">
        <v>1</v>
      </c>
      <c r="CN20" s="4"/>
      <c r="CO20" s="77"/>
      <c r="CP20" s="77">
        <v>1</v>
      </c>
      <c r="CQ20" s="4"/>
      <c r="CR20" s="77">
        <v>1</v>
      </c>
      <c r="CS20" s="77" t="s">
        <v>1044</v>
      </c>
      <c r="CT20" s="4"/>
      <c r="CU20" s="77"/>
      <c r="CV20" s="77">
        <v>1</v>
      </c>
      <c r="CW20" s="4"/>
      <c r="CX20" s="77"/>
      <c r="CY20" s="77">
        <v>1</v>
      </c>
      <c r="CZ20" s="4"/>
      <c r="DA20" s="83" t="s">
        <v>1044</v>
      </c>
      <c r="DB20" s="83">
        <v>1</v>
      </c>
      <c r="DC20" s="4"/>
      <c r="DD20" s="77"/>
      <c r="DE20" s="77">
        <v>1</v>
      </c>
      <c r="DF20" s="4"/>
      <c r="DG20" s="77"/>
      <c r="DH20" s="77">
        <v>1</v>
      </c>
      <c r="DI20" s="4"/>
      <c r="DJ20" s="77"/>
      <c r="DK20" s="77">
        <v>1</v>
      </c>
      <c r="DL20" s="4"/>
      <c r="DM20" s="77"/>
      <c r="DN20" s="77">
        <v>1</v>
      </c>
      <c r="DO20" s="4"/>
      <c r="DP20" s="77"/>
      <c r="DQ20" s="77">
        <v>1</v>
      </c>
      <c r="DR20" s="4"/>
      <c r="DS20" s="77"/>
      <c r="DT20" s="77">
        <v>1</v>
      </c>
      <c r="DU20" s="77"/>
      <c r="DV20" s="77"/>
      <c r="DW20" s="77">
        <v>1</v>
      </c>
      <c r="DX20" s="4"/>
      <c r="DY20" s="77"/>
      <c r="DZ20" s="77">
        <v>1</v>
      </c>
      <c r="EA20" s="4"/>
      <c r="EB20" s="77"/>
      <c r="EC20" s="77">
        <v>1</v>
      </c>
      <c r="ED20" s="4"/>
      <c r="EE20" s="77"/>
      <c r="EF20" s="77">
        <v>1</v>
      </c>
      <c r="EG20" s="4"/>
      <c r="EH20" s="77"/>
      <c r="EI20" s="77">
        <v>1</v>
      </c>
      <c r="EJ20" s="4"/>
      <c r="EK20" s="77"/>
      <c r="EL20" s="77">
        <v>1</v>
      </c>
      <c r="EM20" s="4"/>
      <c r="EN20" s="77"/>
      <c r="EO20" s="77">
        <v>1</v>
      </c>
      <c r="EP20" s="4"/>
      <c r="EQ20" s="77"/>
      <c r="ER20" s="77">
        <v>1</v>
      </c>
      <c r="ES20" s="4"/>
      <c r="ET20" s="77"/>
      <c r="EU20" s="77">
        <v>1</v>
      </c>
      <c r="EV20" s="4"/>
      <c r="EW20" s="77">
        <v>1</v>
      </c>
      <c r="EX20" s="77" t="s">
        <v>1044</v>
      </c>
      <c r="EY20" s="4"/>
      <c r="EZ20" s="77">
        <v>1</v>
      </c>
      <c r="FA20" s="77" t="s">
        <v>1044</v>
      </c>
      <c r="FB20" s="4"/>
      <c r="FC20" s="77">
        <v>1</v>
      </c>
      <c r="FD20" s="77" t="s">
        <v>1044</v>
      </c>
      <c r="FE20" s="4"/>
      <c r="FF20" s="83" t="s">
        <v>1044</v>
      </c>
      <c r="FG20" s="83">
        <v>1</v>
      </c>
      <c r="FH20" s="4"/>
      <c r="FI20" s="77">
        <v>1</v>
      </c>
      <c r="FJ20" s="77" t="s">
        <v>1044</v>
      </c>
      <c r="FK20" s="4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ht="15.6">
      <c r="A21" s="77">
        <v>8</v>
      </c>
      <c r="B21" s="85" t="s">
        <v>1060</v>
      </c>
      <c r="C21" s="78">
        <v>1</v>
      </c>
      <c r="D21" s="78"/>
      <c r="E21" s="78"/>
      <c r="F21" s="78">
        <v>1</v>
      </c>
      <c r="G21" s="1"/>
      <c r="H21" s="78"/>
      <c r="I21" s="78">
        <v>1</v>
      </c>
      <c r="J21" s="1"/>
      <c r="K21" s="78"/>
      <c r="L21" s="78">
        <v>1</v>
      </c>
      <c r="M21" s="1"/>
      <c r="N21" s="78"/>
      <c r="O21" s="78" t="s">
        <v>1044</v>
      </c>
      <c r="P21" s="1">
        <v>1</v>
      </c>
      <c r="Q21" s="78"/>
      <c r="R21" s="78">
        <v>1</v>
      </c>
      <c r="S21" s="1"/>
      <c r="T21" s="78"/>
      <c r="U21" s="78">
        <v>1</v>
      </c>
      <c r="V21" s="1"/>
      <c r="W21" s="78"/>
      <c r="X21" s="78">
        <v>1</v>
      </c>
      <c r="Y21" s="1"/>
      <c r="Z21" s="78"/>
      <c r="AA21" s="78">
        <v>1</v>
      </c>
      <c r="AB21" s="1"/>
      <c r="AC21" s="78"/>
      <c r="AD21" s="78">
        <v>1</v>
      </c>
      <c r="AE21" s="1"/>
      <c r="AF21" s="78"/>
      <c r="AG21" s="78">
        <v>1</v>
      </c>
      <c r="AH21" s="4"/>
      <c r="AI21" s="78"/>
      <c r="AJ21" s="78">
        <v>1</v>
      </c>
      <c r="AK21" s="4"/>
      <c r="AL21" s="78"/>
      <c r="AM21" s="78">
        <v>1</v>
      </c>
      <c r="AN21" s="4"/>
      <c r="AO21" s="78"/>
      <c r="AP21" s="81" t="s">
        <v>1044</v>
      </c>
      <c r="AQ21" s="83">
        <v>1</v>
      </c>
      <c r="AR21" s="78"/>
      <c r="AS21" s="78">
        <v>1</v>
      </c>
      <c r="AT21" s="4"/>
      <c r="AU21" s="78"/>
      <c r="AV21" s="78">
        <v>1</v>
      </c>
      <c r="AW21" s="4"/>
      <c r="AX21" s="78"/>
      <c r="AY21" s="78">
        <v>1</v>
      </c>
      <c r="AZ21" s="4"/>
      <c r="BA21" s="78"/>
      <c r="BB21" s="78">
        <v>1</v>
      </c>
      <c r="BC21" s="4"/>
      <c r="BD21" s="78"/>
      <c r="BE21" s="78">
        <v>1</v>
      </c>
      <c r="BF21" s="4"/>
      <c r="BG21" s="78"/>
      <c r="BH21" s="78">
        <v>1</v>
      </c>
      <c r="BI21" s="4"/>
      <c r="BJ21" s="78"/>
      <c r="BK21" s="88" t="s">
        <v>1044</v>
      </c>
      <c r="BL21" s="87">
        <v>1</v>
      </c>
      <c r="BM21" s="78"/>
      <c r="BN21" s="78">
        <v>1</v>
      </c>
      <c r="BO21" s="48"/>
      <c r="BP21" s="78"/>
      <c r="BQ21" s="87" t="s">
        <v>1044</v>
      </c>
      <c r="BR21" s="87">
        <v>1</v>
      </c>
      <c r="BS21" s="78"/>
      <c r="BT21" s="78">
        <v>1</v>
      </c>
      <c r="BU21" s="4"/>
      <c r="BV21" s="78"/>
      <c r="BW21" s="88" t="s">
        <v>1044</v>
      </c>
      <c r="BX21" s="87">
        <v>1</v>
      </c>
      <c r="BY21" s="78"/>
      <c r="BZ21" s="78">
        <v>1</v>
      </c>
      <c r="CA21" s="4"/>
      <c r="CB21" s="78"/>
      <c r="CC21" s="81" t="s">
        <v>1044</v>
      </c>
      <c r="CD21" s="4">
        <v>1</v>
      </c>
      <c r="CE21" s="78"/>
      <c r="CF21" s="78">
        <v>1</v>
      </c>
      <c r="CG21" s="4"/>
      <c r="CH21" s="78"/>
      <c r="CI21" s="78">
        <v>1</v>
      </c>
      <c r="CJ21" s="4"/>
      <c r="CK21" s="78"/>
      <c r="CL21" s="78">
        <v>1</v>
      </c>
      <c r="CM21" s="4"/>
      <c r="CN21" s="78"/>
      <c r="CO21" s="78">
        <v>1</v>
      </c>
      <c r="CP21" s="4"/>
      <c r="CQ21" s="78"/>
      <c r="CR21" s="78">
        <v>1</v>
      </c>
      <c r="CS21" s="4"/>
      <c r="CT21" s="78"/>
      <c r="CU21" s="78">
        <v>1</v>
      </c>
      <c r="CV21" s="4"/>
      <c r="CW21" s="78"/>
      <c r="CX21" s="78">
        <v>1</v>
      </c>
      <c r="CY21" s="4"/>
      <c r="CZ21" s="78"/>
      <c r="DA21" s="78">
        <v>1</v>
      </c>
      <c r="DB21" s="4"/>
      <c r="DC21" s="78"/>
      <c r="DD21" s="78">
        <v>1</v>
      </c>
      <c r="DE21" s="4"/>
      <c r="DF21" s="78"/>
      <c r="DG21" s="78">
        <v>1</v>
      </c>
      <c r="DH21" s="4"/>
      <c r="DI21" s="78"/>
      <c r="DJ21" s="78">
        <v>1</v>
      </c>
      <c r="DK21" s="4"/>
      <c r="DL21" s="78"/>
      <c r="DM21" s="78">
        <v>1</v>
      </c>
      <c r="DN21" s="4"/>
      <c r="DO21" s="78"/>
      <c r="DP21" s="78">
        <v>1</v>
      </c>
      <c r="DQ21" s="4"/>
      <c r="DR21" s="78"/>
      <c r="DS21" s="78">
        <v>1</v>
      </c>
      <c r="DT21" s="78"/>
      <c r="DU21" s="78"/>
      <c r="DV21" s="78">
        <v>1</v>
      </c>
      <c r="DW21" s="1"/>
      <c r="DX21" s="78"/>
      <c r="DY21" s="78">
        <v>1</v>
      </c>
      <c r="DZ21" s="1"/>
      <c r="EA21" s="78"/>
      <c r="EB21" s="78">
        <v>1</v>
      </c>
      <c r="EC21" s="1"/>
      <c r="ED21" s="78"/>
      <c r="EE21" s="78">
        <v>1</v>
      </c>
      <c r="EF21" s="1"/>
      <c r="EG21" s="78"/>
      <c r="EH21" s="78">
        <v>1</v>
      </c>
      <c r="EI21" s="1"/>
      <c r="EJ21" s="78"/>
      <c r="EK21" s="78">
        <v>1</v>
      </c>
      <c r="EL21" s="1"/>
      <c r="EM21" s="78"/>
      <c r="EN21" s="78">
        <v>1</v>
      </c>
      <c r="EO21" s="1"/>
      <c r="EP21" s="78"/>
      <c r="EQ21" s="78">
        <v>1</v>
      </c>
      <c r="ER21" s="1"/>
      <c r="ES21" s="78"/>
      <c r="ET21" s="78">
        <v>1</v>
      </c>
      <c r="EU21" s="1"/>
      <c r="EV21" s="78"/>
      <c r="EW21" s="78">
        <v>1</v>
      </c>
      <c r="EX21" s="4"/>
      <c r="EY21" s="78"/>
      <c r="EZ21" s="78">
        <v>1</v>
      </c>
      <c r="FA21" s="4"/>
      <c r="FB21" s="78"/>
      <c r="FC21" s="78">
        <v>1</v>
      </c>
      <c r="FD21" s="4"/>
      <c r="FE21" s="78"/>
      <c r="FF21" s="78">
        <v>1</v>
      </c>
      <c r="FG21" s="4"/>
      <c r="FH21" s="78"/>
      <c r="FI21" s="78">
        <v>1</v>
      </c>
      <c r="FJ21" s="4"/>
      <c r="FK21" s="78"/>
    </row>
    <row r="22" spans="1:254" ht="15.6">
      <c r="A22" s="77">
        <v>9</v>
      </c>
      <c r="B22" s="85" t="s">
        <v>1061</v>
      </c>
      <c r="C22" s="78">
        <v>1</v>
      </c>
      <c r="D22" s="78"/>
      <c r="E22" s="78"/>
      <c r="F22" s="78" t="s">
        <v>1044</v>
      </c>
      <c r="G22" s="1">
        <v>1</v>
      </c>
      <c r="H22" s="78"/>
      <c r="I22" s="78">
        <v>1</v>
      </c>
      <c r="J22" s="1"/>
      <c r="K22" s="78"/>
      <c r="L22" s="78">
        <v>1</v>
      </c>
      <c r="M22" s="1"/>
      <c r="N22" s="78"/>
      <c r="O22" s="78">
        <v>1</v>
      </c>
      <c r="P22" s="1"/>
      <c r="Q22" s="78"/>
      <c r="R22" s="78">
        <v>1</v>
      </c>
      <c r="S22" s="1"/>
      <c r="T22" s="78"/>
      <c r="U22" s="78">
        <v>1</v>
      </c>
      <c r="V22" s="1"/>
      <c r="W22" s="78"/>
      <c r="X22" s="78">
        <v>1</v>
      </c>
      <c r="Y22" s="1"/>
      <c r="Z22" s="78"/>
      <c r="AA22" s="78" t="s">
        <v>1044</v>
      </c>
      <c r="AB22" s="78">
        <v>1</v>
      </c>
      <c r="AC22" s="78"/>
      <c r="AD22" s="78">
        <v>1</v>
      </c>
      <c r="AE22" s="1"/>
      <c r="AF22" s="78"/>
      <c r="AG22" s="81" t="s">
        <v>1044</v>
      </c>
      <c r="AH22" s="81">
        <v>1</v>
      </c>
      <c r="AI22" s="78"/>
      <c r="AJ22" s="78">
        <v>1</v>
      </c>
      <c r="AK22" s="4"/>
      <c r="AL22" s="78"/>
      <c r="AM22" s="78">
        <v>1</v>
      </c>
      <c r="AN22" s="4"/>
      <c r="AO22" s="78"/>
      <c r="AP22" s="81" t="s">
        <v>1044</v>
      </c>
      <c r="AQ22" s="83">
        <v>1</v>
      </c>
      <c r="AR22" s="78"/>
      <c r="AS22" s="78">
        <v>1</v>
      </c>
      <c r="AT22" s="4"/>
      <c r="AU22" s="78"/>
      <c r="AV22" s="78">
        <v>1</v>
      </c>
      <c r="AW22" s="4"/>
      <c r="AX22" s="78"/>
      <c r="AY22" s="78">
        <v>1</v>
      </c>
      <c r="AZ22" s="4"/>
      <c r="BA22" s="78"/>
      <c r="BB22" s="78">
        <v>1</v>
      </c>
      <c r="BC22" s="4"/>
      <c r="BD22" s="78"/>
      <c r="BE22" s="78">
        <v>1</v>
      </c>
      <c r="BF22" s="4"/>
      <c r="BG22" s="78"/>
      <c r="BH22" s="78">
        <v>1</v>
      </c>
      <c r="BI22" s="4"/>
      <c r="BJ22" s="78"/>
      <c r="BK22" s="88" t="s">
        <v>1044</v>
      </c>
      <c r="BL22" s="87">
        <v>1</v>
      </c>
      <c r="BM22" s="78"/>
      <c r="BN22" s="78">
        <v>1</v>
      </c>
      <c r="BO22" s="48"/>
      <c r="BP22" s="78"/>
      <c r="BQ22" s="87" t="s">
        <v>1044</v>
      </c>
      <c r="BR22" s="87">
        <v>1</v>
      </c>
      <c r="BS22" s="78"/>
      <c r="BT22" s="78">
        <v>1</v>
      </c>
      <c r="BU22" s="4"/>
      <c r="BV22" s="78"/>
      <c r="BW22" s="88" t="s">
        <v>1044</v>
      </c>
      <c r="BX22" s="87">
        <v>1</v>
      </c>
      <c r="BY22" s="78"/>
      <c r="BZ22" s="78">
        <v>1</v>
      </c>
      <c r="CA22" s="4"/>
      <c r="CB22" s="78"/>
      <c r="CC22" s="78">
        <v>1</v>
      </c>
      <c r="CD22" s="4"/>
      <c r="CE22" s="78"/>
      <c r="CF22" s="78">
        <v>1</v>
      </c>
      <c r="CG22" s="4"/>
      <c r="CH22" s="78"/>
      <c r="CI22" s="78">
        <v>1</v>
      </c>
      <c r="CJ22" s="4"/>
      <c r="CK22" s="78"/>
      <c r="CL22" s="78">
        <v>1</v>
      </c>
      <c r="CM22" s="4"/>
      <c r="CN22" s="78"/>
      <c r="CO22" s="78">
        <v>1</v>
      </c>
      <c r="CP22" s="4"/>
      <c r="CQ22" s="78"/>
      <c r="CR22" s="78">
        <v>1</v>
      </c>
      <c r="CS22" s="4"/>
      <c r="CT22" s="78"/>
      <c r="CU22" s="78">
        <v>1</v>
      </c>
      <c r="CV22" s="4"/>
      <c r="CW22" s="78"/>
      <c r="CX22" s="78">
        <v>1</v>
      </c>
      <c r="CY22" s="4"/>
      <c r="CZ22" s="78"/>
      <c r="DA22" s="78">
        <v>1</v>
      </c>
      <c r="DB22" s="4"/>
      <c r="DC22" s="78"/>
      <c r="DD22" s="78">
        <v>1</v>
      </c>
      <c r="DE22" s="4"/>
      <c r="DF22" s="78"/>
      <c r="DG22" s="78">
        <v>1</v>
      </c>
      <c r="DH22" s="4"/>
      <c r="DI22" s="78"/>
      <c r="DJ22" s="78">
        <v>1</v>
      </c>
      <c r="DK22" s="4"/>
      <c r="DL22" s="78"/>
      <c r="DM22" s="78">
        <v>1</v>
      </c>
      <c r="DN22" s="4"/>
      <c r="DO22" s="78"/>
      <c r="DP22" s="78">
        <v>1</v>
      </c>
      <c r="DQ22" s="4"/>
      <c r="DR22" s="78"/>
      <c r="DS22" s="78">
        <v>1</v>
      </c>
      <c r="DT22" s="78"/>
      <c r="DU22" s="78"/>
      <c r="DV22" s="78">
        <v>1</v>
      </c>
      <c r="DW22" s="1"/>
      <c r="DX22" s="78"/>
      <c r="DY22" s="78">
        <v>1</v>
      </c>
      <c r="DZ22" s="1"/>
      <c r="EA22" s="78"/>
      <c r="EB22" s="78">
        <v>1</v>
      </c>
      <c r="EC22" s="1"/>
      <c r="ED22" s="78"/>
      <c r="EE22" s="78">
        <v>1</v>
      </c>
      <c r="EF22" s="1"/>
      <c r="EG22" s="78"/>
      <c r="EH22" s="78">
        <v>1</v>
      </c>
      <c r="EI22" s="1"/>
      <c r="EJ22" s="78"/>
      <c r="EK22" s="78">
        <v>1</v>
      </c>
      <c r="EL22" s="1"/>
      <c r="EM22" s="78"/>
      <c r="EN22" s="78">
        <v>1</v>
      </c>
      <c r="EO22" s="1"/>
      <c r="EP22" s="78"/>
      <c r="EQ22" s="78">
        <v>1</v>
      </c>
      <c r="ER22" s="1"/>
      <c r="ES22" s="78"/>
      <c r="ET22" s="78">
        <v>1</v>
      </c>
      <c r="EU22" s="1"/>
      <c r="EV22" s="78"/>
      <c r="EW22" s="78">
        <v>1</v>
      </c>
      <c r="EX22" s="4"/>
      <c r="EY22" s="78"/>
      <c r="EZ22" s="78">
        <v>1</v>
      </c>
      <c r="FA22" s="4"/>
      <c r="FB22" s="78"/>
      <c r="FC22" s="78">
        <v>1</v>
      </c>
      <c r="FD22" s="4"/>
      <c r="FE22" s="78"/>
      <c r="FF22" s="78">
        <v>1</v>
      </c>
      <c r="FG22" s="4"/>
      <c r="FH22" s="78"/>
      <c r="FI22" s="78">
        <v>1</v>
      </c>
      <c r="FJ22" s="4"/>
      <c r="FK22" s="78"/>
    </row>
    <row r="23" spans="1:254" ht="15.6">
      <c r="A23" s="77">
        <v>10</v>
      </c>
      <c r="B23" s="85" t="s">
        <v>1062</v>
      </c>
      <c r="C23" s="78">
        <v>1</v>
      </c>
      <c r="D23" s="78"/>
      <c r="E23" s="78"/>
      <c r="F23" s="78">
        <v>1</v>
      </c>
      <c r="G23" s="1"/>
      <c r="H23" s="78"/>
      <c r="I23" s="78">
        <v>1</v>
      </c>
      <c r="J23" s="1"/>
      <c r="K23" s="78"/>
      <c r="L23" s="81" t="s">
        <v>1044</v>
      </c>
      <c r="M23" s="1">
        <v>1</v>
      </c>
      <c r="N23" s="78"/>
      <c r="O23" s="78">
        <v>1</v>
      </c>
      <c r="P23" s="78" t="s">
        <v>1044</v>
      </c>
      <c r="Q23" s="78"/>
      <c r="R23" s="78">
        <v>1</v>
      </c>
      <c r="S23" s="1"/>
      <c r="T23" s="78"/>
      <c r="U23" s="78" t="s">
        <v>1044</v>
      </c>
      <c r="V23" s="78">
        <v>1</v>
      </c>
      <c r="W23" s="78"/>
      <c r="X23" s="78">
        <v>1</v>
      </c>
      <c r="Y23" s="1"/>
      <c r="Z23" s="78"/>
      <c r="AA23" s="78">
        <v>1</v>
      </c>
      <c r="AB23" s="78" t="s">
        <v>1044</v>
      </c>
      <c r="AC23" s="78"/>
      <c r="AD23" s="78" t="s">
        <v>1044</v>
      </c>
      <c r="AE23" s="78">
        <v>1</v>
      </c>
      <c r="AF23" s="78"/>
      <c r="AG23" s="81" t="s">
        <v>1044</v>
      </c>
      <c r="AH23" s="81">
        <v>1</v>
      </c>
      <c r="AI23" s="78"/>
      <c r="AJ23" s="78">
        <v>1</v>
      </c>
      <c r="AK23" s="4"/>
      <c r="AL23" s="78"/>
      <c r="AM23" s="78">
        <v>1</v>
      </c>
      <c r="AN23" s="4"/>
      <c r="AO23" s="78"/>
      <c r="AP23" s="81" t="s">
        <v>1044</v>
      </c>
      <c r="AQ23" s="83">
        <v>1</v>
      </c>
      <c r="AR23" s="78"/>
      <c r="AS23" s="78">
        <v>1</v>
      </c>
      <c r="AT23" s="4"/>
      <c r="AU23" s="78"/>
      <c r="AV23" s="78">
        <v>1</v>
      </c>
      <c r="AW23" s="4"/>
      <c r="AX23" s="78"/>
      <c r="AY23" s="78">
        <v>1</v>
      </c>
      <c r="AZ23" s="4"/>
      <c r="BA23" s="78"/>
      <c r="BB23" s="78">
        <v>1</v>
      </c>
      <c r="BC23" s="4"/>
      <c r="BD23" s="78"/>
      <c r="BE23" s="78">
        <v>1</v>
      </c>
      <c r="BF23" s="4"/>
      <c r="BG23" s="78"/>
      <c r="BH23" s="78">
        <v>1</v>
      </c>
      <c r="BI23" s="4"/>
      <c r="BJ23" s="78"/>
      <c r="BK23" s="88" t="s">
        <v>1044</v>
      </c>
      <c r="BL23" s="87">
        <v>1</v>
      </c>
      <c r="BM23" s="78"/>
      <c r="BN23" s="78">
        <v>1</v>
      </c>
      <c r="BO23" s="48"/>
      <c r="BP23" s="78"/>
      <c r="BQ23" s="87" t="s">
        <v>1044</v>
      </c>
      <c r="BR23" s="87">
        <v>1</v>
      </c>
      <c r="BS23" s="78"/>
      <c r="BT23" s="78">
        <v>1</v>
      </c>
      <c r="BU23" s="4"/>
      <c r="BV23" s="78"/>
      <c r="BW23" s="88" t="s">
        <v>1044</v>
      </c>
      <c r="BX23" s="87">
        <v>1</v>
      </c>
      <c r="BY23" s="78"/>
      <c r="BZ23" s="78">
        <v>1</v>
      </c>
      <c r="CA23" s="4"/>
      <c r="CB23" s="78"/>
      <c r="CC23" s="78">
        <v>1</v>
      </c>
      <c r="CD23" s="4"/>
      <c r="CE23" s="78"/>
      <c r="CF23" s="78">
        <v>1</v>
      </c>
      <c r="CG23" s="4"/>
      <c r="CH23" s="78"/>
      <c r="CI23" s="78">
        <v>1</v>
      </c>
      <c r="CJ23" s="4"/>
      <c r="CK23" s="78"/>
      <c r="CL23" s="78">
        <v>1</v>
      </c>
      <c r="CM23" s="4"/>
      <c r="CN23" s="78"/>
      <c r="CO23" s="78">
        <v>1</v>
      </c>
      <c r="CP23" s="4"/>
      <c r="CQ23" s="78"/>
      <c r="CR23" s="78">
        <v>1</v>
      </c>
      <c r="CS23" s="4"/>
      <c r="CT23" s="78"/>
      <c r="CU23" s="78">
        <v>1</v>
      </c>
      <c r="CV23" s="4"/>
      <c r="CW23" s="78"/>
      <c r="CX23" s="78">
        <v>1</v>
      </c>
      <c r="CY23" s="4"/>
      <c r="CZ23" s="78"/>
      <c r="DA23" s="78">
        <v>1</v>
      </c>
      <c r="DB23" s="4"/>
      <c r="DC23" s="78"/>
      <c r="DD23" s="78">
        <v>1</v>
      </c>
      <c r="DE23" s="4"/>
      <c r="DF23" s="78"/>
      <c r="DG23" s="78">
        <v>1</v>
      </c>
      <c r="DH23" s="4"/>
      <c r="DI23" s="78"/>
      <c r="DJ23" s="78">
        <v>1</v>
      </c>
      <c r="DK23" s="4"/>
      <c r="DL23" s="78"/>
      <c r="DM23" s="78">
        <v>1</v>
      </c>
      <c r="DN23" s="4"/>
      <c r="DO23" s="78"/>
      <c r="DP23" s="78">
        <v>1</v>
      </c>
      <c r="DQ23" s="4"/>
      <c r="DR23" s="78"/>
      <c r="DT23" s="78">
        <v>1</v>
      </c>
      <c r="DW23" s="78">
        <v>1</v>
      </c>
      <c r="DX23" s="78"/>
      <c r="DY23" s="78" t="s">
        <v>1044</v>
      </c>
      <c r="DZ23" s="78">
        <v>1</v>
      </c>
      <c r="EA23" s="78"/>
      <c r="EB23" s="78"/>
      <c r="EC23" s="78">
        <v>1</v>
      </c>
      <c r="ED23" s="78"/>
      <c r="EE23" s="78">
        <v>1</v>
      </c>
      <c r="EF23" s="1"/>
      <c r="EG23" s="78"/>
      <c r="EH23" s="78">
        <v>1</v>
      </c>
      <c r="EI23" s="1"/>
      <c r="EJ23" s="78"/>
      <c r="EK23" s="78">
        <v>1</v>
      </c>
      <c r="EL23" s="1"/>
      <c r="EM23" s="78"/>
      <c r="EN23" s="78">
        <v>1</v>
      </c>
      <c r="EO23" s="1"/>
      <c r="EP23" s="78"/>
      <c r="EQ23" s="78">
        <v>1</v>
      </c>
      <c r="ER23" s="1"/>
      <c r="ES23" s="78"/>
      <c r="ET23" s="78">
        <v>1</v>
      </c>
      <c r="EU23" s="1"/>
      <c r="EV23" s="78"/>
      <c r="EW23" s="81" t="s">
        <v>1044</v>
      </c>
      <c r="EX23" s="81">
        <v>1</v>
      </c>
      <c r="EY23" s="78"/>
      <c r="EZ23" s="78">
        <v>1</v>
      </c>
      <c r="FA23" s="4"/>
      <c r="FB23" s="78"/>
      <c r="FC23" s="78">
        <v>1</v>
      </c>
      <c r="FD23" s="4"/>
      <c r="FE23" s="78"/>
      <c r="FF23" s="81" t="s">
        <v>1044</v>
      </c>
      <c r="FG23" s="81">
        <v>1</v>
      </c>
      <c r="FH23" s="78"/>
      <c r="FI23" s="78">
        <v>1</v>
      </c>
      <c r="FJ23" s="4"/>
      <c r="FK23" s="78"/>
    </row>
    <row r="24" spans="1:254" ht="15.6">
      <c r="A24" s="77">
        <v>11</v>
      </c>
      <c r="B24" s="85" t="s">
        <v>1054</v>
      </c>
      <c r="C24" s="78">
        <v>1</v>
      </c>
      <c r="D24" s="78"/>
      <c r="E24" s="78"/>
      <c r="F24" s="78">
        <v>1</v>
      </c>
      <c r="G24" s="1"/>
      <c r="H24" s="78"/>
      <c r="I24" s="78">
        <v>1</v>
      </c>
      <c r="J24" s="1"/>
      <c r="K24" s="78"/>
      <c r="L24" s="78">
        <v>1</v>
      </c>
      <c r="M24" s="1"/>
      <c r="N24" s="78"/>
      <c r="O24" s="78">
        <v>1</v>
      </c>
      <c r="P24" s="78" t="s">
        <v>1044</v>
      </c>
      <c r="Q24" s="78"/>
      <c r="R24" s="78">
        <v>1</v>
      </c>
      <c r="S24" s="1"/>
      <c r="T24" s="78"/>
      <c r="U24" s="78">
        <v>1</v>
      </c>
      <c r="V24" s="78" t="s">
        <v>1044</v>
      </c>
      <c r="W24" s="78"/>
      <c r="X24" s="78">
        <v>1</v>
      </c>
      <c r="Y24" s="1"/>
      <c r="Z24" s="78"/>
      <c r="AA24" s="78">
        <v>1</v>
      </c>
      <c r="AB24" s="78" t="s">
        <v>1044</v>
      </c>
      <c r="AC24" s="78"/>
      <c r="AD24" s="78" t="s">
        <v>1044</v>
      </c>
      <c r="AE24" s="78">
        <v>1</v>
      </c>
      <c r="AF24" s="78"/>
      <c r="AG24" s="78">
        <v>1</v>
      </c>
      <c r="AH24" s="4"/>
      <c r="AI24" s="78"/>
      <c r="AJ24" s="81" t="s">
        <v>1044</v>
      </c>
      <c r="AK24" s="81">
        <v>1</v>
      </c>
      <c r="AL24" s="78"/>
      <c r="AM24" s="78">
        <v>1</v>
      </c>
      <c r="AN24" s="4"/>
      <c r="AO24" s="78"/>
      <c r="AP24" s="78">
        <v>1</v>
      </c>
      <c r="AQ24" s="4"/>
      <c r="AR24" s="78"/>
      <c r="AS24" s="78">
        <v>1</v>
      </c>
      <c r="AT24" s="4"/>
      <c r="AU24" s="78"/>
      <c r="AV24" s="78">
        <v>1</v>
      </c>
      <c r="AW24" s="4"/>
      <c r="AX24" s="78"/>
      <c r="AY24" s="78">
        <v>1</v>
      </c>
      <c r="AZ24" s="4"/>
      <c r="BA24" s="78"/>
      <c r="BB24" s="78">
        <v>1</v>
      </c>
      <c r="BC24" s="4"/>
      <c r="BD24" s="78"/>
      <c r="BE24" s="78">
        <v>1</v>
      </c>
      <c r="BF24" s="4"/>
      <c r="BG24" s="78"/>
      <c r="BH24" s="78">
        <v>1</v>
      </c>
      <c r="BI24" s="4"/>
      <c r="BJ24" s="78"/>
      <c r="BK24" s="88" t="s">
        <v>1044</v>
      </c>
      <c r="BL24" s="87">
        <v>1</v>
      </c>
      <c r="BM24" s="78"/>
      <c r="BN24" s="78">
        <v>1</v>
      </c>
      <c r="BO24" s="48"/>
      <c r="BP24" s="78"/>
      <c r="BQ24" s="87">
        <v>1</v>
      </c>
      <c r="BR24" s="78" t="s">
        <v>1044</v>
      </c>
      <c r="BS24" s="78"/>
      <c r="BT24" s="78">
        <v>1</v>
      </c>
      <c r="BU24" s="4"/>
      <c r="BV24" s="78"/>
      <c r="BW24" s="88" t="s">
        <v>1044</v>
      </c>
      <c r="BX24" s="87">
        <v>1</v>
      </c>
      <c r="BY24" s="78"/>
      <c r="BZ24" s="88" t="s">
        <v>1044</v>
      </c>
      <c r="CA24" s="88">
        <v>1</v>
      </c>
      <c r="CB24" s="78"/>
      <c r="CC24" s="78" t="s">
        <v>1044</v>
      </c>
      <c r="CD24" s="4">
        <v>1</v>
      </c>
      <c r="CE24" s="78"/>
      <c r="CF24" s="78">
        <v>1</v>
      </c>
      <c r="CG24" s="4"/>
      <c r="CH24" s="78"/>
      <c r="CI24" s="81" t="s">
        <v>1044</v>
      </c>
      <c r="CJ24" s="4">
        <v>1</v>
      </c>
      <c r="CK24" s="78"/>
      <c r="CL24" s="78">
        <v>1</v>
      </c>
      <c r="CM24" s="4"/>
      <c r="CN24" s="78"/>
      <c r="CO24" s="78">
        <v>1</v>
      </c>
      <c r="CP24" s="4"/>
      <c r="CQ24" s="78"/>
      <c r="CR24" s="78">
        <v>1</v>
      </c>
      <c r="CS24" s="4"/>
      <c r="CT24" s="78"/>
      <c r="CU24" s="78">
        <v>1</v>
      </c>
      <c r="CV24" s="4"/>
      <c r="CW24" s="78"/>
      <c r="CX24" s="78">
        <v>1</v>
      </c>
      <c r="CY24" s="4"/>
      <c r="CZ24" s="78"/>
      <c r="DA24" s="78" t="s">
        <v>1044</v>
      </c>
      <c r="DB24" s="4">
        <v>1</v>
      </c>
      <c r="DC24" s="78"/>
      <c r="DD24" s="78">
        <v>1</v>
      </c>
      <c r="DE24" s="4"/>
      <c r="DF24" s="78"/>
      <c r="DG24" s="78">
        <v>1</v>
      </c>
      <c r="DH24" s="4"/>
      <c r="DI24" s="78"/>
      <c r="DJ24" s="78">
        <v>1</v>
      </c>
      <c r="DK24" s="4"/>
      <c r="DL24" s="78"/>
      <c r="DM24" s="78">
        <v>1</v>
      </c>
      <c r="DN24" s="4"/>
      <c r="DO24" s="78"/>
      <c r="DP24" s="78">
        <v>1</v>
      </c>
      <c r="DQ24" s="4"/>
      <c r="DR24" s="78"/>
      <c r="DT24" s="78">
        <v>1</v>
      </c>
      <c r="DW24" s="78">
        <v>1</v>
      </c>
      <c r="DX24" s="78"/>
      <c r="DY24" s="78" t="s">
        <v>1044</v>
      </c>
      <c r="DZ24" s="78">
        <v>1</v>
      </c>
      <c r="EA24" s="78"/>
      <c r="EB24" s="78"/>
      <c r="EC24" s="78">
        <v>1</v>
      </c>
      <c r="ED24" s="78"/>
      <c r="EE24" s="78">
        <v>1</v>
      </c>
      <c r="EF24" s="1"/>
      <c r="EG24" s="78"/>
      <c r="EH24" s="78">
        <v>1</v>
      </c>
      <c r="EI24" s="1"/>
      <c r="EJ24" s="78"/>
      <c r="EK24" s="78">
        <v>1</v>
      </c>
      <c r="EL24" s="1"/>
      <c r="EM24" s="78"/>
      <c r="EN24" s="78">
        <v>1</v>
      </c>
      <c r="EO24" s="1"/>
      <c r="EP24" s="78"/>
      <c r="EQ24" s="78">
        <v>1</v>
      </c>
      <c r="ER24" s="1"/>
      <c r="ES24" s="78"/>
      <c r="ET24" s="78">
        <v>1</v>
      </c>
      <c r="EU24" s="1"/>
      <c r="EV24" s="78"/>
      <c r="EW24" s="81" t="s">
        <v>1044</v>
      </c>
      <c r="EX24" s="81">
        <v>1</v>
      </c>
      <c r="EY24" s="78"/>
      <c r="EZ24" s="78">
        <v>1</v>
      </c>
      <c r="FA24" s="4"/>
      <c r="FB24" s="78"/>
      <c r="FC24" s="78">
        <v>1</v>
      </c>
      <c r="FD24" s="4"/>
      <c r="FE24" s="78"/>
      <c r="FF24" s="81" t="s">
        <v>1044</v>
      </c>
      <c r="FG24" s="81">
        <v>1</v>
      </c>
      <c r="FH24" s="78"/>
      <c r="FI24" s="81" t="s">
        <v>1044</v>
      </c>
      <c r="FJ24" s="81">
        <v>1</v>
      </c>
      <c r="FK24" s="78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</row>
    <row r="25" spans="1:254" ht="15.6">
      <c r="A25" s="77">
        <v>12</v>
      </c>
      <c r="B25" s="85" t="s">
        <v>1063</v>
      </c>
      <c r="C25" s="5">
        <v>1</v>
      </c>
      <c r="D25" s="5"/>
      <c r="E25" s="5"/>
      <c r="F25" s="5">
        <v>1</v>
      </c>
      <c r="G25" s="11"/>
      <c r="H25" s="5"/>
      <c r="I25" s="5" t="s">
        <v>1044</v>
      </c>
      <c r="J25" s="11">
        <v>1</v>
      </c>
      <c r="K25" s="5"/>
      <c r="L25" s="5">
        <v>1</v>
      </c>
      <c r="M25" s="11"/>
      <c r="N25" s="5"/>
      <c r="O25" s="5">
        <v>1</v>
      </c>
      <c r="P25" s="5" t="s">
        <v>1044</v>
      </c>
      <c r="Q25" s="5"/>
      <c r="R25" s="5" t="s">
        <v>1044</v>
      </c>
      <c r="S25" s="5">
        <v>1</v>
      </c>
      <c r="T25" s="5"/>
      <c r="U25" s="5" t="s">
        <v>1044</v>
      </c>
      <c r="V25" s="5">
        <v>1</v>
      </c>
      <c r="W25" s="5"/>
      <c r="X25" s="5" t="s">
        <v>1044</v>
      </c>
      <c r="Y25" s="5">
        <v>1</v>
      </c>
      <c r="Z25" s="5"/>
      <c r="AA25" s="5">
        <v>1</v>
      </c>
      <c r="AB25" s="5" t="s">
        <v>1044</v>
      </c>
      <c r="AC25" s="5"/>
      <c r="AD25" s="5" t="s">
        <v>1044</v>
      </c>
      <c r="AE25" s="5">
        <v>1</v>
      </c>
      <c r="AF25" s="5"/>
      <c r="AG25" s="5">
        <v>1</v>
      </c>
      <c r="AH25" s="49"/>
      <c r="AI25" s="5"/>
      <c r="AJ25" s="5" t="s">
        <v>1044</v>
      </c>
      <c r="AK25" s="5">
        <v>1</v>
      </c>
      <c r="AL25" s="5"/>
      <c r="AM25" s="5" t="s">
        <v>1044</v>
      </c>
      <c r="AN25" s="49">
        <v>1</v>
      </c>
      <c r="AO25" s="5"/>
      <c r="AP25" s="5">
        <v>1</v>
      </c>
      <c r="AQ25" s="49"/>
      <c r="AR25" s="5"/>
      <c r="AS25" s="5">
        <v>1</v>
      </c>
      <c r="AT25" s="49"/>
      <c r="AU25" s="5"/>
      <c r="AV25" s="5">
        <v>1</v>
      </c>
      <c r="AW25" s="49"/>
      <c r="AX25" s="5"/>
      <c r="AY25" s="5">
        <v>1</v>
      </c>
      <c r="AZ25" s="49"/>
      <c r="BA25" s="5"/>
      <c r="BB25" s="5">
        <v>1</v>
      </c>
      <c r="BC25" s="49"/>
      <c r="BD25" s="5"/>
      <c r="BE25" s="5">
        <v>1</v>
      </c>
      <c r="BF25" s="49" t="s">
        <v>1044</v>
      </c>
      <c r="BG25" s="5"/>
      <c r="BH25" s="5">
        <v>1</v>
      </c>
      <c r="BI25" s="49"/>
      <c r="BJ25" s="5"/>
      <c r="BK25" s="88" t="s">
        <v>1044</v>
      </c>
      <c r="BL25" s="87">
        <v>1</v>
      </c>
      <c r="BM25" s="5"/>
      <c r="BN25" s="5">
        <v>1</v>
      </c>
      <c r="BO25" s="84"/>
      <c r="BP25" s="5"/>
      <c r="BQ25" s="78">
        <v>1</v>
      </c>
      <c r="BR25" s="5" t="s">
        <v>1044</v>
      </c>
      <c r="BS25" s="5"/>
      <c r="BT25" s="5" t="s">
        <v>1044</v>
      </c>
      <c r="BU25" s="5">
        <v>1</v>
      </c>
      <c r="BV25" s="5"/>
      <c r="BW25" s="5" t="s">
        <v>1044</v>
      </c>
      <c r="BX25" s="87">
        <v>1</v>
      </c>
      <c r="BY25" s="5"/>
      <c r="BZ25" s="5" t="s">
        <v>1044</v>
      </c>
      <c r="CA25" s="5">
        <v>1</v>
      </c>
      <c r="CB25" s="5"/>
      <c r="CC25" s="5">
        <v>1</v>
      </c>
      <c r="CD25" s="49"/>
      <c r="CE25" s="5"/>
      <c r="CF25" s="5">
        <v>1</v>
      </c>
      <c r="CG25" s="49"/>
      <c r="CH25" s="5"/>
      <c r="CI25" s="5">
        <v>1</v>
      </c>
      <c r="CJ25" s="49"/>
      <c r="CK25" s="5"/>
      <c r="CL25" s="5">
        <v>1</v>
      </c>
      <c r="CM25" s="49"/>
      <c r="CN25" s="5"/>
      <c r="CO25" s="5">
        <v>1</v>
      </c>
      <c r="CP25" s="49"/>
      <c r="CQ25" s="5"/>
      <c r="CR25" s="5">
        <v>1</v>
      </c>
      <c r="CS25" s="49"/>
      <c r="CT25" s="5"/>
      <c r="CU25" s="5">
        <v>1</v>
      </c>
      <c r="CV25" s="49"/>
      <c r="CW25" s="5"/>
      <c r="CX25" s="5">
        <v>1</v>
      </c>
      <c r="CY25" s="49"/>
      <c r="CZ25" s="5"/>
      <c r="DA25" s="78">
        <v>1</v>
      </c>
      <c r="DB25" s="5" t="s">
        <v>1044</v>
      </c>
      <c r="DC25" s="5"/>
      <c r="DD25" s="5" t="s">
        <v>1044</v>
      </c>
      <c r="DE25" s="5">
        <v>1</v>
      </c>
      <c r="DF25" s="5"/>
      <c r="DG25" s="5">
        <v>1</v>
      </c>
      <c r="DH25" s="49"/>
      <c r="DI25" s="5"/>
      <c r="DJ25" s="5">
        <v>1</v>
      </c>
      <c r="DK25" s="49"/>
      <c r="DL25" s="5"/>
      <c r="DM25" s="5">
        <v>1</v>
      </c>
      <c r="DN25" s="49"/>
      <c r="DO25" s="5"/>
      <c r="DP25" s="5">
        <v>1</v>
      </c>
      <c r="DQ25" s="49"/>
      <c r="DR25" s="5"/>
      <c r="DT25" s="5">
        <v>1</v>
      </c>
      <c r="DW25" s="5">
        <v>1</v>
      </c>
      <c r="DX25" s="5"/>
      <c r="DY25" s="5" t="s">
        <v>1044</v>
      </c>
      <c r="DZ25" s="5">
        <v>1</v>
      </c>
      <c r="EA25" s="5"/>
      <c r="EB25" s="5"/>
      <c r="EC25" s="5">
        <v>1</v>
      </c>
      <c r="ED25" s="5"/>
      <c r="EE25" s="5">
        <v>1</v>
      </c>
      <c r="EF25" s="11"/>
      <c r="EG25" s="5"/>
      <c r="EH25" s="5">
        <v>1</v>
      </c>
      <c r="EI25" s="11"/>
      <c r="EJ25" s="5"/>
      <c r="EK25" s="5">
        <v>1</v>
      </c>
      <c r="EL25" s="11"/>
      <c r="EM25" s="5"/>
      <c r="EN25" s="5">
        <v>1</v>
      </c>
      <c r="EO25" s="11"/>
      <c r="EP25" s="5"/>
      <c r="EQ25" s="5">
        <v>1</v>
      </c>
      <c r="ER25" s="11"/>
      <c r="ES25" s="5"/>
      <c r="ET25" s="5">
        <v>1</v>
      </c>
      <c r="EU25" s="11"/>
      <c r="EV25" s="5"/>
      <c r="EW25" s="5" t="s">
        <v>1044</v>
      </c>
      <c r="EX25" s="5">
        <v>1</v>
      </c>
      <c r="EY25" s="5"/>
      <c r="EZ25" s="5">
        <v>1</v>
      </c>
      <c r="FA25" s="49"/>
      <c r="FB25" s="5"/>
      <c r="FC25" s="5" t="s">
        <v>1044</v>
      </c>
      <c r="FD25" s="5">
        <v>1</v>
      </c>
      <c r="FE25" s="5"/>
      <c r="FF25" s="5">
        <v>1</v>
      </c>
      <c r="FG25" s="49"/>
      <c r="FH25" s="5"/>
      <c r="FI25" s="5">
        <v>1</v>
      </c>
      <c r="FJ25" s="49"/>
      <c r="FK25" s="5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5.6">
      <c r="A26" s="77">
        <v>13</v>
      </c>
      <c r="B26" s="85" t="s">
        <v>1064</v>
      </c>
      <c r="C26" s="5">
        <v>1</v>
      </c>
      <c r="D26" s="5"/>
      <c r="E26" s="5"/>
      <c r="F26" s="5">
        <v>1</v>
      </c>
      <c r="G26" s="11"/>
      <c r="H26" s="5"/>
      <c r="I26" s="5">
        <v>1</v>
      </c>
      <c r="J26" s="11"/>
      <c r="K26" s="5"/>
      <c r="L26" s="5">
        <v>1</v>
      </c>
      <c r="M26" s="11"/>
      <c r="N26" s="5"/>
      <c r="O26" s="5">
        <v>1</v>
      </c>
      <c r="P26" s="5" t="s">
        <v>1044</v>
      </c>
      <c r="Q26" s="5"/>
      <c r="R26" s="5" t="s">
        <v>1044</v>
      </c>
      <c r="S26" s="5">
        <v>1</v>
      </c>
      <c r="T26" s="5"/>
      <c r="U26" s="5">
        <v>1</v>
      </c>
      <c r="V26" s="5" t="s">
        <v>1044</v>
      </c>
      <c r="W26" s="5"/>
      <c r="X26" s="5">
        <v>1</v>
      </c>
      <c r="Y26" s="5" t="s">
        <v>1044</v>
      </c>
      <c r="Z26" s="5"/>
      <c r="AA26" s="5">
        <v>1</v>
      </c>
      <c r="AB26" s="5" t="s">
        <v>1044</v>
      </c>
      <c r="AC26" s="5"/>
      <c r="AD26" s="5">
        <v>1</v>
      </c>
      <c r="AE26" s="11"/>
      <c r="AF26" s="5"/>
      <c r="AG26" s="5">
        <v>1</v>
      </c>
      <c r="AH26" s="49"/>
      <c r="AI26" s="5"/>
      <c r="AJ26" s="5" t="s">
        <v>1044</v>
      </c>
      <c r="AK26" s="5">
        <v>1</v>
      </c>
      <c r="AL26" s="5"/>
      <c r="AM26" s="5">
        <v>1</v>
      </c>
      <c r="AN26" s="49"/>
      <c r="AO26" s="5"/>
      <c r="AP26" s="5">
        <v>1</v>
      </c>
      <c r="AQ26" s="49"/>
      <c r="AR26" s="5"/>
      <c r="AS26" s="5">
        <v>1</v>
      </c>
      <c r="AT26" s="49"/>
      <c r="AU26" s="5"/>
      <c r="AV26" s="5">
        <v>1</v>
      </c>
      <c r="AW26" s="49"/>
      <c r="AX26" s="5"/>
      <c r="AY26" s="5">
        <v>1</v>
      </c>
      <c r="AZ26" s="49"/>
      <c r="BA26" s="5"/>
      <c r="BB26" s="5" t="s">
        <v>1044</v>
      </c>
      <c r="BC26" s="49">
        <v>1</v>
      </c>
      <c r="BD26" s="5"/>
      <c r="BE26" s="5">
        <v>1</v>
      </c>
      <c r="BF26" s="49"/>
      <c r="BG26" s="5"/>
      <c r="BH26" s="5">
        <v>1</v>
      </c>
      <c r="BI26" s="49"/>
      <c r="BJ26" s="5"/>
      <c r="BK26" s="88" t="s">
        <v>1044</v>
      </c>
      <c r="BL26" s="87">
        <v>1</v>
      </c>
      <c r="BM26" s="5"/>
      <c r="BN26" s="5" t="s">
        <v>1044</v>
      </c>
      <c r="BO26" s="5">
        <v>1</v>
      </c>
      <c r="BP26" s="5"/>
      <c r="BQ26" s="78">
        <v>1</v>
      </c>
      <c r="BR26" s="5" t="s">
        <v>1044</v>
      </c>
      <c r="BS26" s="5"/>
      <c r="BT26" s="5" t="s">
        <v>1044</v>
      </c>
      <c r="BU26" s="5">
        <v>1</v>
      </c>
      <c r="BV26" s="5"/>
      <c r="BW26" s="5" t="s">
        <v>1044</v>
      </c>
      <c r="BX26" s="87">
        <v>1</v>
      </c>
      <c r="BY26" s="5"/>
      <c r="BZ26" s="5" t="s">
        <v>1044</v>
      </c>
      <c r="CA26" s="5">
        <v>1</v>
      </c>
      <c r="CB26" s="5"/>
      <c r="CC26" s="5">
        <v>1</v>
      </c>
      <c r="CD26" s="49"/>
      <c r="CE26" s="5"/>
      <c r="CF26" s="5">
        <v>1</v>
      </c>
      <c r="CG26" s="49"/>
      <c r="CH26" s="5"/>
      <c r="CI26" s="5">
        <v>1</v>
      </c>
      <c r="CJ26" s="49"/>
      <c r="CK26" s="5"/>
      <c r="CL26" s="5">
        <v>1</v>
      </c>
      <c r="CM26" s="49"/>
      <c r="CN26" s="5"/>
      <c r="CO26" s="5">
        <v>1</v>
      </c>
      <c r="CP26" s="49"/>
      <c r="CQ26" s="5"/>
      <c r="CR26" s="5">
        <v>1</v>
      </c>
      <c r="CS26" s="49"/>
      <c r="CT26" s="5"/>
      <c r="CU26" s="5">
        <v>1</v>
      </c>
      <c r="CV26" s="49"/>
      <c r="CW26" s="5"/>
      <c r="CX26" s="5">
        <v>1</v>
      </c>
      <c r="CY26" s="49"/>
      <c r="CZ26" s="5"/>
      <c r="DA26" s="78">
        <v>1</v>
      </c>
      <c r="DB26" s="5" t="s">
        <v>1044</v>
      </c>
      <c r="DC26" s="5"/>
      <c r="DD26" s="5" t="s">
        <v>1044</v>
      </c>
      <c r="DE26" s="5">
        <v>1</v>
      </c>
      <c r="DF26" s="5"/>
      <c r="DG26" s="5">
        <v>1</v>
      </c>
      <c r="DH26" s="49"/>
      <c r="DI26" s="5"/>
      <c r="DJ26" s="5">
        <v>1</v>
      </c>
      <c r="DK26" s="49"/>
      <c r="DL26" s="5"/>
      <c r="DM26" s="5">
        <v>1</v>
      </c>
      <c r="DN26" s="49"/>
      <c r="DO26" s="5"/>
      <c r="DP26" s="5">
        <v>1</v>
      </c>
      <c r="DQ26" s="49"/>
      <c r="DR26" s="5"/>
      <c r="DT26" s="5">
        <v>1</v>
      </c>
      <c r="DV26" s="5">
        <v>1</v>
      </c>
      <c r="DW26" s="11"/>
      <c r="DX26" s="5"/>
      <c r="DY26" s="5">
        <v>1</v>
      </c>
      <c r="DZ26" s="5" t="s">
        <v>1044</v>
      </c>
      <c r="EA26" s="5"/>
      <c r="EB26" s="5"/>
      <c r="EC26" s="5">
        <v>1</v>
      </c>
      <c r="ED26" s="5"/>
      <c r="EE26" s="5">
        <v>1</v>
      </c>
      <c r="EF26" s="11"/>
      <c r="EG26" s="5"/>
      <c r="EH26" s="5">
        <v>1</v>
      </c>
      <c r="EI26" s="11"/>
      <c r="EJ26" s="5"/>
      <c r="EK26" s="5">
        <v>1</v>
      </c>
      <c r="EL26" s="11"/>
      <c r="EM26" s="5"/>
      <c r="EN26" s="5">
        <v>1</v>
      </c>
      <c r="EO26" s="11"/>
      <c r="EP26" s="5"/>
      <c r="EQ26" s="5">
        <v>1</v>
      </c>
      <c r="ER26" s="11"/>
      <c r="ES26" s="5"/>
      <c r="ET26" s="5">
        <v>1</v>
      </c>
      <c r="EU26" s="11"/>
      <c r="EV26" s="5"/>
      <c r="EW26" s="5" t="s">
        <v>1044</v>
      </c>
      <c r="EX26" s="5">
        <v>1</v>
      </c>
      <c r="EY26" s="5"/>
      <c r="EZ26" s="5">
        <v>1</v>
      </c>
      <c r="FA26" s="49"/>
      <c r="FB26" s="5"/>
      <c r="FC26" s="5" t="s">
        <v>1044</v>
      </c>
      <c r="FD26" s="5">
        <v>1</v>
      </c>
      <c r="FE26" s="5"/>
      <c r="FF26" s="5">
        <v>1</v>
      </c>
      <c r="FG26" s="49"/>
      <c r="FH26" s="5"/>
      <c r="FI26" s="5">
        <v>1</v>
      </c>
      <c r="FJ26" s="49"/>
      <c r="FK26" s="5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ht="15.6">
      <c r="A27" s="77">
        <v>14</v>
      </c>
      <c r="B27" s="85" t="s">
        <v>1065</v>
      </c>
      <c r="C27" s="78">
        <v>1</v>
      </c>
      <c r="D27" s="78"/>
      <c r="E27" s="78"/>
      <c r="F27" s="78">
        <v>1</v>
      </c>
      <c r="G27" s="1"/>
      <c r="H27" s="78"/>
      <c r="I27" s="78">
        <v>1</v>
      </c>
      <c r="J27" s="1"/>
      <c r="K27" s="78"/>
      <c r="L27" s="78">
        <v>1</v>
      </c>
      <c r="M27" s="1"/>
      <c r="N27" s="78"/>
      <c r="O27" s="78">
        <v>1</v>
      </c>
      <c r="P27" s="78" t="s">
        <v>1044</v>
      </c>
      <c r="Q27" s="78"/>
      <c r="R27" s="78" t="s">
        <v>1044</v>
      </c>
      <c r="S27" s="78">
        <v>1</v>
      </c>
      <c r="T27" s="78"/>
      <c r="U27" s="78" t="s">
        <v>1044</v>
      </c>
      <c r="V27" s="78">
        <v>1</v>
      </c>
      <c r="W27" s="78"/>
      <c r="X27" s="78">
        <v>1</v>
      </c>
      <c r="Y27" s="78" t="s">
        <v>1044</v>
      </c>
      <c r="Z27" s="78"/>
      <c r="AA27" s="78" t="s">
        <v>1044</v>
      </c>
      <c r="AB27" s="78">
        <v>1</v>
      </c>
      <c r="AC27" s="78"/>
      <c r="AD27" s="78">
        <v>1</v>
      </c>
      <c r="AE27" s="1"/>
      <c r="AF27" s="78"/>
      <c r="AG27" s="78">
        <v>1</v>
      </c>
      <c r="AH27" s="4"/>
      <c r="AI27" s="78"/>
      <c r="AJ27" s="81" t="s">
        <v>1044</v>
      </c>
      <c r="AK27" s="81">
        <v>1</v>
      </c>
      <c r="AL27" s="78"/>
      <c r="AM27" s="78">
        <v>1</v>
      </c>
      <c r="AN27" s="4"/>
      <c r="AO27" s="78"/>
      <c r="AP27" s="78">
        <v>1</v>
      </c>
      <c r="AQ27" s="4"/>
      <c r="AR27" s="78"/>
      <c r="AS27" s="78">
        <v>1</v>
      </c>
      <c r="AT27" s="4"/>
      <c r="AU27" s="78"/>
      <c r="AV27" s="78">
        <v>1</v>
      </c>
      <c r="AW27" s="4"/>
      <c r="AX27" s="78"/>
      <c r="AY27" s="78">
        <v>1</v>
      </c>
      <c r="AZ27" s="4"/>
      <c r="BA27" s="78"/>
      <c r="BB27" s="78">
        <v>1</v>
      </c>
      <c r="BC27" s="4"/>
      <c r="BD27" s="78"/>
      <c r="BE27" s="78">
        <v>1</v>
      </c>
      <c r="BF27" s="4" t="s">
        <v>1044</v>
      </c>
      <c r="BG27" s="78"/>
      <c r="BH27" s="78">
        <v>1</v>
      </c>
      <c r="BI27" s="4"/>
      <c r="BJ27" s="78"/>
      <c r="BK27" s="88" t="s">
        <v>1044</v>
      </c>
      <c r="BL27" s="87">
        <v>1</v>
      </c>
      <c r="BM27" s="78"/>
      <c r="BN27" s="5" t="s">
        <v>1044</v>
      </c>
      <c r="BO27" s="88">
        <v>1</v>
      </c>
      <c r="BP27" s="78"/>
      <c r="BQ27" s="78">
        <v>1</v>
      </c>
      <c r="BR27" s="78" t="s">
        <v>1044</v>
      </c>
      <c r="BS27" s="78"/>
      <c r="BT27" s="88" t="s">
        <v>1044</v>
      </c>
      <c r="BU27" s="88">
        <v>1</v>
      </c>
      <c r="BV27" s="78"/>
      <c r="BW27" s="78">
        <v>1</v>
      </c>
      <c r="BX27" s="49"/>
      <c r="BY27" s="78"/>
      <c r="BZ27" s="78">
        <v>1</v>
      </c>
      <c r="CA27" s="88">
        <v>1</v>
      </c>
      <c r="CB27" s="78"/>
      <c r="CC27" s="78">
        <v>1</v>
      </c>
      <c r="CD27" s="4"/>
      <c r="CE27" s="78"/>
      <c r="CF27" s="78">
        <v>1</v>
      </c>
      <c r="CG27" s="4"/>
      <c r="CH27" s="78"/>
      <c r="CI27" s="81" t="s">
        <v>1044</v>
      </c>
      <c r="CJ27" s="4">
        <v>1</v>
      </c>
      <c r="CK27" s="78"/>
      <c r="CL27" s="78">
        <v>1</v>
      </c>
      <c r="CM27" s="4"/>
      <c r="CN27" s="78"/>
      <c r="CO27" s="78">
        <v>1</v>
      </c>
      <c r="CP27" s="4"/>
      <c r="CQ27" s="78"/>
      <c r="CR27" s="78">
        <v>1</v>
      </c>
      <c r="CS27" s="4"/>
      <c r="CT27" s="78"/>
      <c r="CU27" s="78">
        <v>1</v>
      </c>
      <c r="CV27" s="4"/>
      <c r="CW27" s="78"/>
      <c r="CX27" s="78">
        <v>1</v>
      </c>
      <c r="CY27" s="4"/>
      <c r="CZ27" s="78"/>
      <c r="DA27" s="78">
        <v>1</v>
      </c>
      <c r="DB27" s="78" t="s">
        <v>1044</v>
      </c>
      <c r="DC27" s="78"/>
      <c r="DD27" s="81" t="s">
        <v>1044</v>
      </c>
      <c r="DE27" s="81">
        <v>1</v>
      </c>
      <c r="DF27" s="78"/>
      <c r="DG27" s="78">
        <v>1</v>
      </c>
      <c r="DH27" s="4"/>
      <c r="DI27" s="78"/>
      <c r="DJ27" s="78">
        <v>1</v>
      </c>
      <c r="DK27" s="4"/>
      <c r="DL27" s="78"/>
      <c r="DM27" s="78">
        <v>1</v>
      </c>
      <c r="DN27" s="4"/>
      <c r="DO27" s="78"/>
      <c r="DP27" s="78">
        <v>1</v>
      </c>
      <c r="DQ27" s="4"/>
      <c r="DR27" s="78"/>
      <c r="DT27" s="78">
        <v>1</v>
      </c>
      <c r="DV27" s="78">
        <v>1</v>
      </c>
      <c r="DW27" s="1"/>
      <c r="DX27" s="78"/>
      <c r="DY27" s="78">
        <v>1</v>
      </c>
      <c r="DZ27" s="78" t="s">
        <v>1044</v>
      </c>
      <c r="EA27" s="78"/>
      <c r="EB27" s="78"/>
      <c r="EC27" s="78">
        <v>1</v>
      </c>
      <c r="ED27" s="78"/>
      <c r="EE27" s="78">
        <v>1</v>
      </c>
      <c r="EF27" s="1"/>
      <c r="EG27" s="78"/>
      <c r="EH27" s="78">
        <v>1</v>
      </c>
      <c r="EI27" s="1"/>
      <c r="EJ27" s="78"/>
      <c r="EK27" s="78">
        <v>1</v>
      </c>
      <c r="EL27" s="1"/>
      <c r="EM27" s="78"/>
      <c r="EN27" s="78">
        <v>1</v>
      </c>
      <c r="EO27" s="1"/>
      <c r="EP27" s="78"/>
      <c r="EQ27" s="78">
        <v>1</v>
      </c>
      <c r="ER27" s="1"/>
      <c r="ES27" s="78"/>
      <c r="ET27" s="81" t="s">
        <v>1044</v>
      </c>
      <c r="EU27" s="81">
        <v>1</v>
      </c>
      <c r="EV27" s="78"/>
      <c r="EW27" s="81" t="s">
        <v>1044</v>
      </c>
      <c r="EX27" s="81">
        <v>1</v>
      </c>
      <c r="EY27" s="78"/>
      <c r="EZ27" s="78">
        <v>1</v>
      </c>
      <c r="FA27" s="4"/>
      <c r="FB27" s="78"/>
      <c r="FC27" s="81" t="s">
        <v>1044</v>
      </c>
      <c r="FD27" s="81">
        <v>1</v>
      </c>
      <c r="FE27" s="78"/>
      <c r="FF27" s="78">
        <v>1</v>
      </c>
      <c r="FG27" s="4"/>
      <c r="FH27" s="78"/>
      <c r="FI27" s="81" t="s">
        <v>1044</v>
      </c>
      <c r="FJ27" s="81">
        <v>1</v>
      </c>
      <c r="FK27" s="78"/>
      <c r="FL27" s="19"/>
      <c r="FM27" s="19"/>
      <c r="FN27" s="19"/>
      <c r="FO27" s="19"/>
      <c r="FP27" s="19"/>
      <c r="FQ27" s="19"/>
      <c r="FR27" s="19"/>
      <c r="FS27" s="19"/>
      <c r="FT27" s="19"/>
      <c r="FU27" s="19"/>
      <c r="FV27" s="19"/>
      <c r="FW27" s="19"/>
      <c r="FX27" s="19"/>
      <c r="FY27" s="19"/>
      <c r="FZ27" s="19"/>
      <c r="GA27" s="19"/>
      <c r="GB27" s="19"/>
      <c r="GC27" s="19"/>
      <c r="GD27" s="19"/>
      <c r="GE27" s="19"/>
      <c r="GF27" s="19"/>
      <c r="GG27" s="19"/>
      <c r="GH27" s="19"/>
      <c r="GI27" s="19"/>
      <c r="GJ27" s="19"/>
      <c r="GK27" s="19"/>
      <c r="GL27" s="19"/>
      <c r="GM27" s="19"/>
      <c r="GN27" s="19"/>
      <c r="GO27" s="19"/>
      <c r="GP27" s="19"/>
      <c r="GQ27" s="19"/>
      <c r="GR27" s="19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</row>
    <row r="28" spans="1:254" ht="15.6">
      <c r="A28" s="77">
        <v>15</v>
      </c>
      <c r="B28" s="85" t="s">
        <v>1066</v>
      </c>
      <c r="C28" s="78">
        <v>1</v>
      </c>
      <c r="D28" s="78"/>
      <c r="E28" s="78"/>
      <c r="F28" s="78">
        <v>1</v>
      </c>
      <c r="G28" s="1"/>
      <c r="H28" s="78"/>
      <c r="I28" s="78">
        <v>1</v>
      </c>
      <c r="J28" s="1"/>
      <c r="K28" s="78"/>
      <c r="L28" s="78">
        <v>1</v>
      </c>
      <c r="M28" s="1"/>
      <c r="N28" s="78"/>
      <c r="O28" s="78">
        <v>1</v>
      </c>
      <c r="P28" s="78" t="s">
        <v>1044</v>
      </c>
      <c r="Q28" s="78"/>
      <c r="R28" s="78" t="s">
        <v>1044</v>
      </c>
      <c r="S28" s="78">
        <v>1</v>
      </c>
      <c r="T28" s="78"/>
      <c r="U28" s="78">
        <v>1</v>
      </c>
      <c r="V28" s="78" t="s">
        <v>1044</v>
      </c>
      <c r="W28" s="78"/>
      <c r="X28" s="78">
        <v>1</v>
      </c>
      <c r="Y28" s="78" t="s">
        <v>1044</v>
      </c>
      <c r="Z28" s="78"/>
      <c r="AA28" s="78">
        <v>1</v>
      </c>
      <c r="AB28" s="78" t="s">
        <v>1044</v>
      </c>
      <c r="AC28" s="78"/>
      <c r="AD28" s="78">
        <v>1</v>
      </c>
      <c r="AE28" s="1"/>
      <c r="AF28" s="78"/>
      <c r="AG28" s="78">
        <v>1</v>
      </c>
      <c r="AH28" s="4"/>
      <c r="AI28" s="78"/>
      <c r="AJ28" s="81" t="s">
        <v>1044</v>
      </c>
      <c r="AK28" s="81">
        <v>1</v>
      </c>
      <c r="AL28" s="78"/>
      <c r="AM28" s="81" t="s">
        <v>1044</v>
      </c>
      <c r="AN28" s="4">
        <v>1</v>
      </c>
      <c r="AO28" s="78"/>
      <c r="AP28" s="78">
        <v>1</v>
      </c>
      <c r="AQ28" s="4"/>
      <c r="AR28" s="78"/>
      <c r="AS28" s="78">
        <v>1</v>
      </c>
      <c r="AT28" s="4"/>
      <c r="AU28" s="78"/>
      <c r="AV28" s="78">
        <v>1</v>
      </c>
      <c r="AW28" s="4"/>
      <c r="AX28" s="78"/>
      <c r="AY28" s="78">
        <v>1</v>
      </c>
      <c r="AZ28" s="4"/>
      <c r="BA28" s="78"/>
      <c r="BB28" s="78" t="s">
        <v>1044</v>
      </c>
      <c r="BC28" s="4">
        <v>1</v>
      </c>
      <c r="BD28" s="78"/>
      <c r="BE28" s="78">
        <v>1</v>
      </c>
      <c r="BF28" s="4"/>
      <c r="BG28" s="78"/>
      <c r="BH28" s="78">
        <v>1</v>
      </c>
      <c r="BI28" s="4"/>
      <c r="BJ28" s="78"/>
      <c r="BK28" s="88" t="s">
        <v>1044</v>
      </c>
      <c r="BL28" s="87">
        <v>1</v>
      </c>
      <c r="BM28" s="78"/>
      <c r="BN28" s="5" t="s">
        <v>1044</v>
      </c>
      <c r="BO28" s="88">
        <v>1</v>
      </c>
      <c r="BP28" s="78"/>
      <c r="BQ28" s="78">
        <v>1</v>
      </c>
      <c r="BR28" s="78" t="s">
        <v>1044</v>
      </c>
      <c r="BS28" s="78"/>
      <c r="BT28" s="88" t="s">
        <v>1044</v>
      </c>
      <c r="BU28" s="88">
        <v>1</v>
      </c>
      <c r="BV28" s="78"/>
      <c r="BW28" s="78">
        <v>1</v>
      </c>
      <c r="BX28" s="4"/>
      <c r="BY28" s="78"/>
      <c r="BZ28" s="78">
        <v>1</v>
      </c>
      <c r="CA28" s="4"/>
      <c r="CB28" s="78"/>
      <c r="CC28" s="78">
        <v>1</v>
      </c>
      <c r="CD28" s="4"/>
      <c r="CE28" s="78"/>
      <c r="CF28" s="78">
        <v>1</v>
      </c>
      <c r="CG28" s="4"/>
      <c r="CH28" s="78"/>
      <c r="CI28" s="78">
        <v>1</v>
      </c>
      <c r="CJ28" s="4"/>
      <c r="CK28" s="78"/>
      <c r="CL28" s="78">
        <v>1</v>
      </c>
      <c r="CM28" s="4"/>
      <c r="CN28" s="78"/>
      <c r="CO28" s="78">
        <v>1</v>
      </c>
      <c r="CP28" s="4"/>
      <c r="CQ28" s="78"/>
      <c r="CR28" s="78">
        <v>1</v>
      </c>
      <c r="CS28" s="4"/>
      <c r="CT28" s="78"/>
      <c r="CU28" s="78">
        <v>1</v>
      </c>
      <c r="CV28" s="4"/>
      <c r="CW28" s="78"/>
      <c r="CX28" s="78">
        <v>1</v>
      </c>
      <c r="CY28" s="4"/>
      <c r="CZ28" s="78"/>
      <c r="DA28" s="81" t="s">
        <v>1044</v>
      </c>
      <c r="DB28" s="81">
        <v>1</v>
      </c>
      <c r="DC28" s="78"/>
      <c r="DD28" s="81" t="s">
        <v>1044</v>
      </c>
      <c r="DE28" s="81">
        <v>1</v>
      </c>
      <c r="DF28" s="78"/>
      <c r="DG28" s="78">
        <v>1</v>
      </c>
      <c r="DH28" s="4"/>
      <c r="DI28" s="78"/>
      <c r="DJ28" s="78">
        <v>1</v>
      </c>
      <c r="DK28" s="4"/>
      <c r="DL28" s="78"/>
      <c r="DM28" s="78">
        <v>1</v>
      </c>
      <c r="DN28" s="4"/>
      <c r="DO28" s="78"/>
      <c r="DP28" s="78">
        <v>1</v>
      </c>
      <c r="DQ28" s="4"/>
      <c r="DR28" s="78"/>
      <c r="DT28" s="78">
        <v>1</v>
      </c>
      <c r="DV28" s="78">
        <v>1</v>
      </c>
      <c r="DW28" s="1"/>
      <c r="DX28" s="78"/>
      <c r="DY28" s="78" t="s">
        <v>1044</v>
      </c>
      <c r="DZ28" s="78">
        <v>1</v>
      </c>
      <c r="EA28" s="78"/>
      <c r="EB28" s="78"/>
      <c r="EC28" s="78">
        <v>1</v>
      </c>
      <c r="ED28" s="78"/>
      <c r="EE28" s="78">
        <v>1</v>
      </c>
      <c r="EF28" s="1"/>
      <c r="EG28" s="78"/>
      <c r="EH28" s="78">
        <v>1</v>
      </c>
      <c r="EI28" s="1"/>
      <c r="EJ28" s="78"/>
      <c r="EK28" s="78">
        <v>1</v>
      </c>
      <c r="EL28" s="1"/>
      <c r="EM28" s="78"/>
      <c r="EN28" s="78">
        <v>1</v>
      </c>
      <c r="EO28" s="1"/>
      <c r="EP28" s="78"/>
      <c r="EQ28" s="81" t="s">
        <v>1044</v>
      </c>
      <c r="ER28" s="1">
        <v>1</v>
      </c>
      <c r="ES28" s="78"/>
      <c r="ET28" s="78">
        <v>1</v>
      </c>
      <c r="EU28" s="1"/>
      <c r="EV28" s="78"/>
      <c r="EW28" s="78">
        <v>1</v>
      </c>
      <c r="EX28" s="4"/>
      <c r="EY28" s="78"/>
      <c r="EZ28" s="78">
        <v>1</v>
      </c>
      <c r="FA28" s="4"/>
      <c r="FB28" s="78"/>
      <c r="FC28" s="78">
        <v>1</v>
      </c>
      <c r="FD28" s="4"/>
      <c r="FE28" s="78"/>
      <c r="FF28" s="78">
        <v>1</v>
      </c>
      <c r="FG28" s="4"/>
      <c r="FH28" s="78"/>
      <c r="FI28" s="78">
        <v>1</v>
      </c>
      <c r="FJ28" s="4"/>
      <c r="FK28" s="78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</row>
    <row r="29" spans="1:254" ht="15.6">
      <c r="A29" s="77">
        <v>16</v>
      </c>
      <c r="B29" s="85" t="s">
        <v>1067</v>
      </c>
      <c r="C29" s="78">
        <v>1</v>
      </c>
      <c r="D29" s="78"/>
      <c r="E29" s="78"/>
      <c r="F29" s="78">
        <v>1</v>
      </c>
      <c r="G29" s="1"/>
      <c r="H29" s="78"/>
      <c r="I29" s="78">
        <v>1</v>
      </c>
      <c r="J29" s="1"/>
      <c r="K29" s="78"/>
      <c r="L29" s="78">
        <v>1</v>
      </c>
      <c r="M29" s="1"/>
      <c r="N29" s="78"/>
      <c r="O29" s="78">
        <v>1</v>
      </c>
      <c r="P29" s="78" t="s">
        <v>1044</v>
      </c>
      <c r="Q29" s="78"/>
      <c r="R29" s="78" t="s">
        <v>1044</v>
      </c>
      <c r="S29" s="78">
        <v>1</v>
      </c>
      <c r="T29" s="78"/>
      <c r="U29" s="78" t="s">
        <v>1044</v>
      </c>
      <c r="V29" s="78">
        <v>1</v>
      </c>
      <c r="W29" s="78"/>
      <c r="X29" s="78">
        <v>1</v>
      </c>
      <c r="Y29" s="1"/>
      <c r="Z29" s="78"/>
      <c r="AA29" s="78">
        <v>1</v>
      </c>
      <c r="AB29" s="78" t="s">
        <v>1044</v>
      </c>
      <c r="AC29" s="78"/>
      <c r="AD29" s="78">
        <v>1</v>
      </c>
      <c r="AE29" s="1"/>
      <c r="AF29" s="78"/>
      <c r="AG29" s="78">
        <v>1</v>
      </c>
      <c r="AH29" s="4"/>
      <c r="AI29" s="78"/>
      <c r="AJ29" s="78">
        <v>1</v>
      </c>
      <c r="AK29" s="4"/>
      <c r="AL29" s="78"/>
      <c r="AM29" s="78">
        <v>1</v>
      </c>
      <c r="AN29" s="4"/>
      <c r="AO29" s="78"/>
      <c r="AP29" s="78">
        <v>1</v>
      </c>
      <c r="AQ29" s="4"/>
      <c r="AR29" s="78"/>
      <c r="AS29" s="78">
        <v>1</v>
      </c>
      <c r="AT29" s="4"/>
      <c r="AU29" s="78"/>
      <c r="AV29" s="78">
        <v>1</v>
      </c>
      <c r="AW29" s="4"/>
      <c r="AX29" s="78"/>
      <c r="AY29" s="78">
        <v>1</v>
      </c>
      <c r="AZ29" s="4"/>
      <c r="BA29" s="78"/>
      <c r="BB29" s="78">
        <v>1</v>
      </c>
      <c r="BC29" s="4"/>
      <c r="BD29" s="78"/>
      <c r="BE29" s="78">
        <v>1</v>
      </c>
      <c r="BF29" s="4"/>
      <c r="BG29" s="78"/>
      <c r="BH29" s="78">
        <v>1</v>
      </c>
      <c r="BI29" s="4"/>
      <c r="BJ29" s="78"/>
      <c r="BK29" s="78">
        <v>1</v>
      </c>
      <c r="BL29" s="4"/>
      <c r="BM29" s="78"/>
      <c r="BN29" s="5" t="s">
        <v>1044</v>
      </c>
      <c r="BO29" s="88">
        <v>1</v>
      </c>
      <c r="BP29" s="78"/>
      <c r="BQ29" s="78" t="s">
        <v>1044</v>
      </c>
      <c r="BR29" s="78">
        <v>1</v>
      </c>
      <c r="BS29" s="78"/>
      <c r="BT29" s="88" t="s">
        <v>1044</v>
      </c>
      <c r="BU29" s="88">
        <v>1</v>
      </c>
      <c r="BV29" s="78"/>
      <c r="BW29" s="78">
        <v>1</v>
      </c>
      <c r="BX29" s="4"/>
      <c r="BY29" s="78"/>
      <c r="BZ29" s="78">
        <v>1</v>
      </c>
      <c r="CA29" s="4"/>
      <c r="CB29" s="78"/>
      <c r="CC29" s="78">
        <v>1</v>
      </c>
      <c r="CD29" s="4"/>
      <c r="CE29" s="78"/>
      <c r="CF29" s="78">
        <v>1</v>
      </c>
      <c r="CG29" s="4"/>
      <c r="CH29" s="78"/>
      <c r="CI29" s="78">
        <v>1</v>
      </c>
      <c r="CJ29" s="4"/>
      <c r="CK29" s="78"/>
      <c r="CL29" s="78">
        <v>1</v>
      </c>
      <c r="CM29" s="4"/>
      <c r="CN29" s="78"/>
      <c r="CO29" s="78">
        <v>1</v>
      </c>
      <c r="CP29" s="4"/>
      <c r="CQ29" s="78"/>
      <c r="CR29" s="78">
        <v>1</v>
      </c>
      <c r="CS29" s="4"/>
      <c r="CT29" s="78"/>
      <c r="CU29" s="78">
        <v>1</v>
      </c>
      <c r="CV29" s="4"/>
      <c r="CW29" s="78"/>
      <c r="CX29" s="78">
        <v>1</v>
      </c>
      <c r="CY29" s="4"/>
      <c r="CZ29" s="78"/>
      <c r="DA29" s="81" t="s">
        <v>1044</v>
      </c>
      <c r="DB29" s="81">
        <v>1</v>
      </c>
      <c r="DC29" s="78"/>
      <c r="DD29" s="78">
        <v>1</v>
      </c>
      <c r="DE29" s="4"/>
      <c r="DF29" s="78"/>
      <c r="DG29" s="78">
        <v>1</v>
      </c>
      <c r="DH29" s="4"/>
      <c r="DI29" s="78"/>
      <c r="DJ29" s="78">
        <v>1</v>
      </c>
      <c r="DK29" s="4"/>
      <c r="DL29" s="78"/>
      <c r="DM29" s="78">
        <v>1</v>
      </c>
      <c r="DN29" s="4"/>
      <c r="DO29" s="78"/>
      <c r="DP29" s="78">
        <v>1</v>
      </c>
      <c r="DQ29" s="4"/>
      <c r="DR29" s="78"/>
      <c r="DT29" s="78">
        <v>1</v>
      </c>
      <c r="DV29" s="78">
        <v>1</v>
      </c>
      <c r="DW29" s="1"/>
      <c r="DX29" s="78"/>
      <c r="DY29" s="78">
        <v>1</v>
      </c>
      <c r="DZ29" s="78" t="s">
        <v>1044</v>
      </c>
      <c r="EA29" s="78"/>
      <c r="EB29" s="78"/>
      <c r="EC29" s="78">
        <v>1</v>
      </c>
      <c r="ED29" s="78"/>
      <c r="EE29" s="78">
        <v>1</v>
      </c>
      <c r="EF29" s="1"/>
      <c r="EG29" s="78"/>
      <c r="EH29" s="78">
        <v>1</v>
      </c>
      <c r="EI29" s="1"/>
      <c r="EJ29" s="78"/>
      <c r="EK29" s="78">
        <v>1</v>
      </c>
      <c r="EL29" s="1"/>
      <c r="EM29" s="78"/>
      <c r="EN29" s="78">
        <v>1</v>
      </c>
      <c r="EO29" s="1"/>
      <c r="EP29" s="78"/>
      <c r="EQ29" s="78">
        <v>1</v>
      </c>
      <c r="ER29" s="1"/>
      <c r="ES29" s="78"/>
      <c r="ET29" s="78">
        <v>1</v>
      </c>
      <c r="EU29" s="1"/>
      <c r="EV29" s="78"/>
      <c r="EW29" s="78">
        <v>1</v>
      </c>
      <c r="EX29" s="4"/>
      <c r="EY29" s="78"/>
      <c r="EZ29" s="81" t="s">
        <v>1044</v>
      </c>
      <c r="FA29" s="4">
        <v>1</v>
      </c>
      <c r="FB29" s="78"/>
      <c r="FC29" s="78">
        <v>1</v>
      </c>
      <c r="FD29" s="4"/>
      <c r="FE29" s="78"/>
      <c r="FF29" s="78">
        <v>1</v>
      </c>
      <c r="FG29" s="4"/>
      <c r="FH29" s="78"/>
      <c r="FI29" s="78">
        <v>1</v>
      </c>
      <c r="FJ29" s="4"/>
      <c r="FK29" s="78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</row>
    <row r="30" spans="1:254" ht="15.6">
      <c r="A30" s="77">
        <v>17</v>
      </c>
      <c r="B30" s="85" t="s">
        <v>1068</v>
      </c>
      <c r="C30" s="78">
        <v>1</v>
      </c>
      <c r="D30" s="78"/>
      <c r="E30" s="78"/>
      <c r="F30" s="78">
        <v>1</v>
      </c>
      <c r="G30" s="1"/>
      <c r="H30" s="78"/>
      <c r="I30" s="78">
        <v>1</v>
      </c>
      <c r="J30" s="1"/>
      <c r="K30" s="78"/>
      <c r="L30" s="78">
        <v>1</v>
      </c>
      <c r="M30" s="1"/>
      <c r="N30" s="78"/>
      <c r="O30" s="78">
        <v>1</v>
      </c>
      <c r="P30" s="78" t="s">
        <v>1044</v>
      </c>
      <c r="Q30" s="78"/>
      <c r="R30" s="78">
        <v>1</v>
      </c>
      <c r="S30" s="1"/>
      <c r="T30" s="78"/>
      <c r="U30" s="78">
        <v>1</v>
      </c>
      <c r="V30" s="78" t="s">
        <v>1044</v>
      </c>
      <c r="W30" s="78"/>
      <c r="X30" s="78">
        <v>1</v>
      </c>
      <c r="Y30" s="1"/>
      <c r="Z30" s="78"/>
      <c r="AA30" s="78">
        <v>1</v>
      </c>
      <c r="AB30" s="78" t="s">
        <v>1044</v>
      </c>
      <c r="AC30" s="78"/>
      <c r="AD30" s="78">
        <v>1</v>
      </c>
      <c r="AE30" s="1"/>
      <c r="AF30" s="78"/>
      <c r="AG30" s="81" t="s">
        <v>1044</v>
      </c>
      <c r="AH30" s="81">
        <v>1</v>
      </c>
      <c r="AI30" s="78"/>
      <c r="AJ30" s="78">
        <v>1</v>
      </c>
      <c r="AK30" s="4"/>
      <c r="AL30" s="78"/>
      <c r="AM30" s="78">
        <v>1</v>
      </c>
      <c r="AN30" s="4"/>
      <c r="AO30" s="78"/>
      <c r="AP30" s="78">
        <v>1</v>
      </c>
      <c r="AQ30" s="4"/>
      <c r="AR30" s="78"/>
      <c r="AS30" s="78">
        <v>1</v>
      </c>
      <c r="AT30" s="4"/>
      <c r="AU30" s="78"/>
      <c r="AV30" s="78">
        <v>1</v>
      </c>
      <c r="AW30" s="4"/>
      <c r="AX30" s="78"/>
      <c r="AY30" s="78">
        <v>1</v>
      </c>
      <c r="AZ30" s="4"/>
      <c r="BA30" s="78"/>
      <c r="BB30" s="78" t="s">
        <v>1044</v>
      </c>
      <c r="BC30" s="4">
        <v>1</v>
      </c>
      <c r="BD30" s="78"/>
      <c r="BE30" s="78">
        <v>1</v>
      </c>
      <c r="BF30" s="4"/>
      <c r="BG30" s="78"/>
      <c r="BH30" s="78">
        <v>1</v>
      </c>
      <c r="BI30" s="4"/>
      <c r="BJ30" s="78"/>
      <c r="BK30" s="78">
        <v>1</v>
      </c>
      <c r="BL30" s="4"/>
      <c r="BM30" s="78"/>
      <c r="BN30" s="5" t="s">
        <v>1044</v>
      </c>
      <c r="BO30" s="88">
        <v>1</v>
      </c>
      <c r="BP30" s="78"/>
      <c r="BQ30" s="78">
        <v>1</v>
      </c>
      <c r="BR30" s="78" t="s">
        <v>1044</v>
      </c>
      <c r="BS30" s="78"/>
      <c r="BT30" s="88" t="s">
        <v>1044</v>
      </c>
      <c r="BU30" s="88">
        <v>1</v>
      </c>
      <c r="BV30" s="78"/>
      <c r="BW30" s="78">
        <v>1</v>
      </c>
      <c r="BX30" s="4"/>
      <c r="BY30" s="78"/>
      <c r="BZ30" s="78">
        <v>1</v>
      </c>
      <c r="CA30" s="4"/>
      <c r="CB30" s="78"/>
      <c r="CC30" s="78">
        <v>1</v>
      </c>
      <c r="CD30" s="4"/>
      <c r="CE30" s="78"/>
      <c r="CF30" s="78">
        <v>1</v>
      </c>
      <c r="CG30" s="4"/>
      <c r="CH30" s="78"/>
      <c r="CI30" s="78">
        <v>1</v>
      </c>
      <c r="CJ30" s="4"/>
      <c r="CK30" s="78"/>
      <c r="CL30" s="78">
        <v>1</v>
      </c>
      <c r="CM30" s="4"/>
      <c r="CN30" s="78"/>
      <c r="CO30" s="78">
        <v>1</v>
      </c>
      <c r="CP30" s="4"/>
      <c r="CQ30" s="78"/>
      <c r="CR30" s="78">
        <v>1</v>
      </c>
      <c r="CS30" s="4"/>
      <c r="CT30" s="78"/>
      <c r="CU30" s="78">
        <v>1</v>
      </c>
      <c r="CV30" s="4"/>
      <c r="CW30" s="78"/>
      <c r="CX30" s="78">
        <v>1</v>
      </c>
      <c r="CY30" s="4"/>
      <c r="CZ30" s="78"/>
      <c r="DA30" s="78">
        <v>1</v>
      </c>
      <c r="DB30" s="78" t="s">
        <v>1044</v>
      </c>
      <c r="DC30" s="78"/>
      <c r="DD30" s="78">
        <v>1</v>
      </c>
      <c r="DE30" s="4"/>
      <c r="DF30" s="78"/>
      <c r="DG30" s="78">
        <v>1</v>
      </c>
      <c r="DH30" s="4"/>
      <c r="DI30" s="78"/>
      <c r="DJ30" s="78">
        <v>1</v>
      </c>
      <c r="DK30" s="4"/>
      <c r="DL30" s="78"/>
      <c r="DM30" s="78">
        <v>1</v>
      </c>
      <c r="DN30" s="4"/>
      <c r="DO30" s="78"/>
      <c r="DP30" s="78">
        <v>1</v>
      </c>
      <c r="DQ30" s="4"/>
      <c r="DR30" s="78"/>
      <c r="DT30" s="78">
        <v>1</v>
      </c>
      <c r="DV30" s="78">
        <v>1</v>
      </c>
      <c r="DW30" s="1"/>
      <c r="DX30" s="78"/>
      <c r="DY30" s="78" t="s">
        <v>1044</v>
      </c>
      <c r="DZ30" s="78">
        <v>1</v>
      </c>
      <c r="EA30" s="78"/>
      <c r="EB30" s="78"/>
      <c r="EC30" s="78">
        <v>1</v>
      </c>
      <c r="ED30" s="78"/>
      <c r="EE30" s="78">
        <v>1</v>
      </c>
      <c r="EF30" s="1"/>
      <c r="EG30" s="78"/>
      <c r="EH30" s="78">
        <v>1</v>
      </c>
      <c r="EI30" s="1"/>
      <c r="EJ30" s="78"/>
      <c r="EK30" s="78">
        <v>1</v>
      </c>
      <c r="EL30" s="1"/>
      <c r="EM30" s="78"/>
      <c r="EN30" s="78">
        <v>1</v>
      </c>
      <c r="EO30" s="1"/>
      <c r="EP30" s="78"/>
      <c r="EQ30" s="78">
        <v>1</v>
      </c>
      <c r="ER30" s="1"/>
      <c r="ES30" s="78"/>
      <c r="ET30" s="78">
        <v>1</v>
      </c>
      <c r="EU30" s="1"/>
      <c r="EV30" s="78"/>
      <c r="EW30" s="78">
        <v>1</v>
      </c>
      <c r="EX30" s="4"/>
      <c r="EY30" s="78"/>
      <c r="EZ30" s="78">
        <v>1</v>
      </c>
      <c r="FA30" s="4"/>
      <c r="FB30" s="78"/>
      <c r="FC30" s="81" t="s">
        <v>1044</v>
      </c>
      <c r="FD30" s="4">
        <v>1</v>
      </c>
      <c r="FE30" s="78"/>
      <c r="FF30" s="78">
        <v>1</v>
      </c>
      <c r="FG30" s="4"/>
      <c r="FH30" s="78"/>
      <c r="FI30" s="78">
        <v>1</v>
      </c>
      <c r="FJ30" s="4"/>
      <c r="FK30" s="78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</row>
    <row r="31" spans="1:254" ht="15.6">
      <c r="A31" s="77">
        <v>18</v>
      </c>
      <c r="B31" s="85" t="s">
        <v>1069</v>
      </c>
      <c r="C31" s="78">
        <v>1</v>
      </c>
      <c r="D31" s="78"/>
      <c r="E31" s="78"/>
      <c r="F31" s="78">
        <v>1</v>
      </c>
      <c r="G31" s="1"/>
      <c r="H31" s="78"/>
      <c r="I31" s="78">
        <v>1</v>
      </c>
      <c r="J31" s="1"/>
      <c r="K31" s="78"/>
      <c r="L31" s="78">
        <v>1</v>
      </c>
      <c r="M31" s="1"/>
      <c r="N31" s="78"/>
      <c r="O31" s="78">
        <v>1</v>
      </c>
      <c r="P31" s="78" t="s">
        <v>1044</v>
      </c>
      <c r="Q31" s="78"/>
      <c r="R31" s="78">
        <v>1</v>
      </c>
      <c r="S31" s="1"/>
      <c r="T31" s="78"/>
      <c r="U31" s="78" t="s">
        <v>1044</v>
      </c>
      <c r="V31" s="78">
        <v>1</v>
      </c>
      <c r="W31" s="78"/>
      <c r="X31" s="78">
        <v>1</v>
      </c>
      <c r="Y31" s="1"/>
      <c r="Z31" s="78"/>
      <c r="AA31" s="78" t="s">
        <v>1044</v>
      </c>
      <c r="AB31" s="78">
        <v>1</v>
      </c>
      <c r="AC31" s="78"/>
      <c r="AD31" s="78">
        <v>1</v>
      </c>
      <c r="AE31" s="1"/>
      <c r="AF31" s="78"/>
      <c r="AG31" s="81" t="s">
        <v>1044</v>
      </c>
      <c r="AH31" s="81">
        <v>1</v>
      </c>
      <c r="AI31" s="78"/>
      <c r="AJ31" s="78">
        <v>1</v>
      </c>
      <c r="AK31" s="4"/>
      <c r="AL31" s="78"/>
      <c r="AM31" s="78">
        <v>1</v>
      </c>
      <c r="AN31" s="4"/>
      <c r="AO31" s="78"/>
      <c r="AP31" s="78">
        <v>1</v>
      </c>
      <c r="AQ31" s="4"/>
      <c r="AR31" s="78"/>
      <c r="AS31" s="78">
        <v>1</v>
      </c>
      <c r="AT31" s="4"/>
      <c r="AU31" s="78"/>
      <c r="AV31" s="78">
        <v>1</v>
      </c>
      <c r="AW31" s="4"/>
      <c r="AX31" s="78"/>
      <c r="AY31" s="78">
        <v>1</v>
      </c>
      <c r="AZ31" s="4"/>
      <c r="BA31" s="78"/>
      <c r="BB31" s="78">
        <v>1</v>
      </c>
      <c r="BC31" s="4"/>
      <c r="BD31" s="78"/>
      <c r="BE31" s="78">
        <v>1</v>
      </c>
      <c r="BF31" s="4"/>
      <c r="BG31" s="78"/>
      <c r="BH31" s="78">
        <v>1</v>
      </c>
      <c r="BI31" s="4"/>
      <c r="BJ31" s="78"/>
      <c r="BK31" s="78">
        <v>1</v>
      </c>
      <c r="BL31" s="4"/>
      <c r="BM31" s="78"/>
      <c r="BN31" s="78">
        <v>1</v>
      </c>
      <c r="BO31" s="48"/>
      <c r="BP31" s="78"/>
      <c r="BQ31" s="78">
        <v>1</v>
      </c>
      <c r="BR31" s="4"/>
      <c r="BS31" s="78"/>
      <c r="BT31" s="88" t="s">
        <v>1044</v>
      </c>
      <c r="BU31" s="88">
        <v>1</v>
      </c>
      <c r="BV31" s="78"/>
      <c r="BW31" s="78">
        <v>1</v>
      </c>
      <c r="BX31" s="4"/>
      <c r="BY31" s="78"/>
      <c r="BZ31" s="78">
        <v>1</v>
      </c>
      <c r="CA31" s="4"/>
      <c r="CB31" s="78"/>
      <c r="CC31" s="78">
        <v>1</v>
      </c>
      <c r="CD31" s="4"/>
      <c r="CE31" s="78"/>
      <c r="CF31" s="81" t="s">
        <v>1044</v>
      </c>
      <c r="CG31" s="4">
        <v>1</v>
      </c>
      <c r="CH31" s="78"/>
      <c r="CI31" s="78">
        <v>1</v>
      </c>
      <c r="CJ31" s="4"/>
      <c r="CK31" s="78"/>
      <c r="CL31" s="78">
        <v>1</v>
      </c>
      <c r="CM31" s="4"/>
      <c r="CN31" s="78"/>
      <c r="CO31" s="78">
        <v>1</v>
      </c>
      <c r="CP31" s="4"/>
      <c r="CQ31" s="78"/>
      <c r="CR31" s="78">
        <v>1</v>
      </c>
      <c r="CS31" s="4"/>
      <c r="CT31" s="78"/>
      <c r="CU31" s="78">
        <v>1</v>
      </c>
      <c r="CV31" s="4"/>
      <c r="CW31" s="78"/>
      <c r="CX31" s="78">
        <v>1</v>
      </c>
      <c r="CY31" s="4"/>
      <c r="CZ31" s="78"/>
      <c r="DA31" s="78">
        <v>1</v>
      </c>
      <c r="DB31" s="4"/>
      <c r="DC31" s="78"/>
      <c r="DD31" s="78">
        <v>1</v>
      </c>
      <c r="DE31" s="4"/>
      <c r="DF31" s="78"/>
      <c r="DG31" s="78">
        <v>1</v>
      </c>
      <c r="DH31" s="4"/>
      <c r="DI31" s="78"/>
      <c r="DJ31" s="78">
        <v>1</v>
      </c>
      <c r="DK31" s="4"/>
      <c r="DL31" s="78"/>
      <c r="DM31" s="78">
        <v>1</v>
      </c>
      <c r="DN31" s="4"/>
      <c r="DO31" s="78"/>
      <c r="DP31" s="78">
        <v>1</v>
      </c>
      <c r="DQ31" s="4"/>
      <c r="DR31" s="78"/>
      <c r="DS31" s="78">
        <v>1</v>
      </c>
      <c r="DT31" s="78"/>
      <c r="DU31" s="78"/>
      <c r="DV31" s="78">
        <v>1</v>
      </c>
      <c r="DW31" s="1"/>
      <c r="DX31" s="78"/>
      <c r="DY31" s="78">
        <v>1</v>
      </c>
      <c r="DZ31" s="78" t="s">
        <v>1044</v>
      </c>
      <c r="EA31" s="78"/>
      <c r="EB31" s="78">
        <v>1</v>
      </c>
      <c r="EC31" s="1"/>
      <c r="ED31" s="78"/>
      <c r="EE31" s="78">
        <v>1</v>
      </c>
      <c r="EF31" s="1"/>
      <c r="EG31" s="78"/>
      <c r="EH31" s="78">
        <v>1</v>
      </c>
      <c r="EI31" s="1"/>
      <c r="EJ31" s="78"/>
      <c r="EK31" s="78">
        <v>1</v>
      </c>
      <c r="EL31" s="1"/>
      <c r="EM31" s="78"/>
      <c r="EN31" s="78">
        <v>1</v>
      </c>
      <c r="EO31" s="1"/>
      <c r="EP31" s="78"/>
      <c r="EQ31" s="78">
        <v>1</v>
      </c>
      <c r="ER31" s="1"/>
      <c r="ES31" s="78"/>
      <c r="ET31" s="78">
        <v>1</v>
      </c>
      <c r="EU31" s="1"/>
      <c r="EV31" s="78"/>
      <c r="EW31" s="78">
        <v>1</v>
      </c>
      <c r="EX31" s="4"/>
      <c r="EY31" s="78"/>
      <c r="EZ31" s="81" t="s">
        <v>1044</v>
      </c>
      <c r="FA31" s="4">
        <v>1</v>
      </c>
      <c r="FB31" s="78"/>
      <c r="FC31" s="78">
        <v>1</v>
      </c>
      <c r="FD31" s="4"/>
      <c r="FE31" s="78"/>
      <c r="FF31" s="78">
        <v>1</v>
      </c>
      <c r="FG31" s="4"/>
      <c r="FH31" s="78"/>
      <c r="FI31" s="81" t="s">
        <v>1044</v>
      </c>
      <c r="FJ31" s="81">
        <v>1</v>
      </c>
      <c r="FK31" s="78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</row>
    <row r="32" spans="1:254">
      <c r="A32" s="103" t="s">
        <v>76</v>
      </c>
      <c r="B32" s="104"/>
      <c r="C32" s="77">
        <f t="shared" ref="C32:AH32" si="0">SUM(C14:C31)</f>
        <v>18</v>
      </c>
      <c r="D32" s="77">
        <f t="shared" si="0"/>
        <v>0</v>
      </c>
      <c r="E32" s="77">
        <f t="shared" si="0"/>
        <v>0</v>
      </c>
      <c r="F32" s="77">
        <f t="shared" si="0"/>
        <v>15</v>
      </c>
      <c r="G32" s="77">
        <f t="shared" si="0"/>
        <v>3</v>
      </c>
      <c r="H32" s="77">
        <f t="shared" si="0"/>
        <v>0</v>
      </c>
      <c r="I32" s="77">
        <f t="shared" si="0"/>
        <v>16</v>
      </c>
      <c r="J32" s="77">
        <f t="shared" si="0"/>
        <v>2</v>
      </c>
      <c r="K32" s="77">
        <f t="shared" si="0"/>
        <v>0</v>
      </c>
      <c r="L32" s="77">
        <f t="shared" si="0"/>
        <v>16</v>
      </c>
      <c r="M32" s="77">
        <f t="shared" si="0"/>
        <v>2</v>
      </c>
      <c r="N32" s="77">
        <f t="shared" si="0"/>
        <v>0</v>
      </c>
      <c r="O32" s="77">
        <f t="shared" si="0"/>
        <v>17</v>
      </c>
      <c r="P32" s="77">
        <f t="shared" si="0"/>
        <v>1</v>
      </c>
      <c r="Q32" s="77">
        <f t="shared" si="0"/>
        <v>0</v>
      </c>
      <c r="R32" s="77">
        <f t="shared" si="0"/>
        <v>11</v>
      </c>
      <c r="S32" s="77">
        <f t="shared" si="0"/>
        <v>7</v>
      </c>
      <c r="T32" s="77">
        <f t="shared" si="0"/>
        <v>0</v>
      </c>
      <c r="U32" s="77">
        <f t="shared" si="0"/>
        <v>11</v>
      </c>
      <c r="V32" s="77">
        <f t="shared" si="0"/>
        <v>7</v>
      </c>
      <c r="W32" s="77">
        <f t="shared" si="0"/>
        <v>0</v>
      </c>
      <c r="X32" s="77">
        <f t="shared" si="0"/>
        <v>16</v>
      </c>
      <c r="Y32" s="77">
        <f t="shared" si="0"/>
        <v>2</v>
      </c>
      <c r="Z32" s="77">
        <f t="shared" si="0"/>
        <v>0</v>
      </c>
      <c r="AA32" s="77">
        <f t="shared" si="0"/>
        <v>15</v>
      </c>
      <c r="AB32" s="77">
        <f t="shared" si="0"/>
        <v>3</v>
      </c>
      <c r="AC32" s="77">
        <f t="shared" si="0"/>
        <v>0</v>
      </c>
      <c r="AD32" s="77">
        <f t="shared" si="0"/>
        <v>13</v>
      </c>
      <c r="AE32" s="77">
        <f t="shared" si="0"/>
        <v>5</v>
      </c>
      <c r="AF32" s="77">
        <f t="shared" si="0"/>
        <v>0</v>
      </c>
      <c r="AG32" s="77">
        <f t="shared" si="0"/>
        <v>12</v>
      </c>
      <c r="AH32" s="77">
        <f t="shared" si="0"/>
        <v>6</v>
      </c>
      <c r="AI32" s="77">
        <f t="shared" ref="AI32:BN32" si="1">SUM(AI14:AI31)</f>
        <v>0</v>
      </c>
      <c r="AJ32" s="77">
        <f t="shared" si="1"/>
        <v>11</v>
      </c>
      <c r="AK32" s="77">
        <f t="shared" si="1"/>
        <v>7</v>
      </c>
      <c r="AL32" s="77">
        <f t="shared" si="1"/>
        <v>0</v>
      </c>
      <c r="AM32" s="77">
        <f t="shared" si="1"/>
        <v>14</v>
      </c>
      <c r="AN32" s="77">
        <f t="shared" si="1"/>
        <v>4</v>
      </c>
      <c r="AO32" s="77">
        <f t="shared" si="1"/>
        <v>0</v>
      </c>
      <c r="AP32" s="77">
        <f t="shared" si="1"/>
        <v>13</v>
      </c>
      <c r="AQ32" s="77">
        <f t="shared" si="1"/>
        <v>5</v>
      </c>
      <c r="AR32" s="77">
        <f t="shared" si="1"/>
        <v>0</v>
      </c>
      <c r="AS32" s="77">
        <f t="shared" si="1"/>
        <v>16</v>
      </c>
      <c r="AT32" s="77">
        <f t="shared" si="1"/>
        <v>2</v>
      </c>
      <c r="AU32" s="77">
        <f t="shared" si="1"/>
        <v>0</v>
      </c>
      <c r="AV32" s="77">
        <f t="shared" si="1"/>
        <v>15</v>
      </c>
      <c r="AW32" s="77">
        <f t="shared" si="1"/>
        <v>3</v>
      </c>
      <c r="AX32" s="77">
        <f t="shared" si="1"/>
        <v>0</v>
      </c>
      <c r="AY32" s="77">
        <f t="shared" si="1"/>
        <v>16</v>
      </c>
      <c r="AZ32" s="77">
        <f t="shared" si="1"/>
        <v>2</v>
      </c>
      <c r="BA32" s="77">
        <f t="shared" si="1"/>
        <v>0</v>
      </c>
      <c r="BB32" s="77">
        <f t="shared" si="1"/>
        <v>13</v>
      </c>
      <c r="BC32" s="77">
        <f t="shared" si="1"/>
        <v>5</v>
      </c>
      <c r="BD32" s="77">
        <f t="shared" si="1"/>
        <v>0</v>
      </c>
      <c r="BE32" s="77">
        <f t="shared" si="1"/>
        <v>16</v>
      </c>
      <c r="BF32" s="77">
        <f t="shared" si="1"/>
        <v>2</v>
      </c>
      <c r="BG32" s="77">
        <f t="shared" si="1"/>
        <v>0</v>
      </c>
      <c r="BH32" s="77">
        <f t="shared" si="1"/>
        <v>16</v>
      </c>
      <c r="BI32" s="77">
        <f t="shared" si="1"/>
        <v>2</v>
      </c>
      <c r="BJ32" s="77">
        <f t="shared" si="1"/>
        <v>0</v>
      </c>
      <c r="BK32" s="77">
        <f t="shared" si="1"/>
        <v>8</v>
      </c>
      <c r="BL32" s="77">
        <f t="shared" si="1"/>
        <v>10</v>
      </c>
      <c r="BM32" s="77">
        <f t="shared" si="1"/>
        <v>0</v>
      </c>
      <c r="BN32" s="77">
        <f t="shared" si="1"/>
        <v>11</v>
      </c>
      <c r="BO32" s="77">
        <f t="shared" ref="BO32:CT32" si="2">SUM(BO14:BO31)</f>
        <v>7</v>
      </c>
      <c r="BP32" s="77">
        <f t="shared" si="2"/>
        <v>0</v>
      </c>
      <c r="BQ32" s="77">
        <f t="shared" si="2"/>
        <v>11</v>
      </c>
      <c r="BR32" s="77">
        <f t="shared" si="2"/>
        <v>7</v>
      </c>
      <c r="BS32" s="77">
        <f t="shared" si="2"/>
        <v>0</v>
      </c>
      <c r="BT32" s="77">
        <f t="shared" si="2"/>
        <v>10</v>
      </c>
      <c r="BU32" s="77">
        <f t="shared" si="2"/>
        <v>8</v>
      </c>
      <c r="BV32" s="77">
        <f t="shared" si="2"/>
        <v>0</v>
      </c>
      <c r="BW32" s="77">
        <f t="shared" si="2"/>
        <v>10</v>
      </c>
      <c r="BX32" s="77">
        <f t="shared" si="2"/>
        <v>8</v>
      </c>
      <c r="BY32" s="77">
        <f t="shared" si="2"/>
        <v>0</v>
      </c>
      <c r="BZ32" s="77">
        <f t="shared" si="2"/>
        <v>13</v>
      </c>
      <c r="CA32" s="77">
        <f t="shared" si="2"/>
        <v>6</v>
      </c>
      <c r="CB32" s="77">
        <f t="shared" si="2"/>
        <v>0</v>
      </c>
      <c r="CC32" s="77">
        <f t="shared" si="2"/>
        <v>12</v>
      </c>
      <c r="CD32" s="77">
        <f t="shared" si="2"/>
        <v>6</v>
      </c>
      <c r="CE32" s="77">
        <f t="shared" si="2"/>
        <v>0</v>
      </c>
      <c r="CF32" s="77">
        <f t="shared" si="2"/>
        <v>14</v>
      </c>
      <c r="CG32" s="77">
        <f t="shared" si="2"/>
        <v>4</v>
      </c>
      <c r="CH32" s="77">
        <f t="shared" si="2"/>
        <v>0</v>
      </c>
      <c r="CI32" s="77">
        <f t="shared" si="2"/>
        <v>14</v>
      </c>
      <c r="CJ32" s="77">
        <f t="shared" si="2"/>
        <v>4</v>
      </c>
      <c r="CK32" s="77">
        <f t="shared" si="2"/>
        <v>0</v>
      </c>
      <c r="CL32" s="77">
        <f t="shared" si="2"/>
        <v>16</v>
      </c>
      <c r="CM32" s="77">
        <f t="shared" si="2"/>
        <v>2</v>
      </c>
      <c r="CN32" s="77">
        <f t="shared" si="2"/>
        <v>0</v>
      </c>
      <c r="CO32" s="77">
        <f t="shared" si="2"/>
        <v>16</v>
      </c>
      <c r="CP32" s="77">
        <f t="shared" si="2"/>
        <v>2</v>
      </c>
      <c r="CQ32" s="77">
        <f t="shared" si="2"/>
        <v>0</v>
      </c>
      <c r="CR32" s="77">
        <f t="shared" si="2"/>
        <v>18</v>
      </c>
      <c r="CS32" s="77">
        <f t="shared" si="2"/>
        <v>0</v>
      </c>
      <c r="CT32" s="77">
        <f t="shared" si="2"/>
        <v>0</v>
      </c>
      <c r="CU32" s="77">
        <f t="shared" ref="CU32:DZ32" si="3">SUM(CU14:CU31)</f>
        <v>16</v>
      </c>
      <c r="CV32" s="77">
        <f t="shared" si="3"/>
        <v>2</v>
      </c>
      <c r="CW32" s="77">
        <f t="shared" si="3"/>
        <v>0</v>
      </c>
      <c r="CX32" s="77">
        <f t="shared" si="3"/>
        <v>16</v>
      </c>
      <c r="CY32" s="77">
        <f t="shared" si="3"/>
        <v>2</v>
      </c>
      <c r="CZ32" s="77">
        <f t="shared" si="3"/>
        <v>0</v>
      </c>
      <c r="DA32" s="77">
        <f t="shared" si="3"/>
        <v>11</v>
      </c>
      <c r="DB32" s="77">
        <f t="shared" si="3"/>
        <v>7</v>
      </c>
      <c r="DC32" s="77">
        <f t="shared" si="3"/>
        <v>0</v>
      </c>
      <c r="DD32" s="77">
        <f t="shared" si="3"/>
        <v>12</v>
      </c>
      <c r="DE32" s="77">
        <f t="shared" si="3"/>
        <v>6</v>
      </c>
      <c r="DF32" s="77">
        <f t="shared" si="3"/>
        <v>0</v>
      </c>
      <c r="DG32" s="77">
        <f t="shared" si="3"/>
        <v>16</v>
      </c>
      <c r="DH32" s="77">
        <f t="shared" si="3"/>
        <v>2</v>
      </c>
      <c r="DI32" s="77">
        <f t="shared" si="3"/>
        <v>0</v>
      </c>
      <c r="DJ32" s="77">
        <f t="shared" si="3"/>
        <v>16</v>
      </c>
      <c r="DK32" s="77">
        <f t="shared" si="3"/>
        <v>2</v>
      </c>
      <c r="DL32" s="77">
        <f t="shared" si="3"/>
        <v>0</v>
      </c>
      <c r="DM32" s="77">
        <f t="shared" si="3"/>
        <v>16</v>
      </c>
      <c r="DN32" s="77">
        <f t="shared" si="3"/>
        <v>2</v>
      </c>
      <c r="DO32" s="77">
        <f t="shared" si="3"/>
        <v>0</v>
      </c>
      <c r="DP32" s="77">
        <f t="shared" si="3"/>
        <v>16</v>
      </c>
      <c r="DQ32" s="77">
        <f t="shared" si="3"/>
        <v>2</v>
      </c>
      <c r="DR32" s="77">
        <f t="shared" si="3"/>
        <v>0</v>
      </c>
      <c r="DS32" s="77">
        <f t="shared" si="3"/>
        <v>8</v>
      </c>
      <c r="DT32" s="77">
        <f t="shared" si="3"/>
        <v>10</v>
      </c>
      <c r="DU32" s="77">
        <f t="shared" si="3"/>
        <v>0</v>
      </c>
      <c r="DV32" s="77">
        <f t="shared" si="3"/>
        <v>13</v>
      </c>
      <c r="DW32" s="77">
        <f t="shared" si="3"/>
        <v>5</v>
      </c>
      <c r="DX32" s="77">
        <f t="shared" si="3"/>
        <v>0</v>
      </c>
      <c r="DY32" s="77">
        <f t="shared" si="3"/>
        <v>11</v>
      </c>
      <c r="DZ32" s="77">
        <f t="shared" si="3"/>
        <v>7</v>
      </c>
      <c r="EA32" s="77">
        <f t="shared" ref="EA32:FF32" si="4">SUM(EA14:EA31)</f>
        <v>0</v>
      </c>
      <c r="EB32" s="77">
        <f t="shared" si="4"/>
        <v>8</v>
      </c>
      <c r="EC32" s="77">
        <f t="shared" si="4"/>
        <v>10</v>
      </c>
      <c r="ED32" s="77">
        <f t="shared" si="4"/>
        <v>0</v>
      </c>
      <c r="EE32" s="77">
        <f t="shared" si="4"/>
        <v>16</v>
      </c>
      <c r="EF32" s="77">
        <f t="shared" si="4"/>
        <v>2</v>
      </c>
      <c r="EG32" s="77">
        <f t="shared" si="4"/>
        <v>0</v>
      </c>
      <c r="EH32" s="77">
        <f t="shared" si="4"/>
        <v>16</v>
      </c>
      <c r="EI32" s="77">
        <f t="shared" si="4"/>
        <v>2</v>
      </c>
      <c r="EJ32" s="77">
        <f t="shared" si="4"/>
        <v>0</v>
      </c>
      <c r="EK32" s="77">
        <f t="shared" si="4"/>
        <v>16</v>
      </c>
      <c r="EL32" s="77">
        <f t="shared" si="4"/>
        <v>2</v>
      </c>
      <c r="EM32" s="77">
        <f t="shared" si="4"/>
        <v>0</v>
      </c>
      <c r="EN32" s="77">
        <f t="shared" si="4"/>
        <v>16</v>
      </c>
      <c r="EO32" s="77">
        <f t="shared" si="4"/>
        <v>2</v>
      </c>
      <c r="EP32" s="77">
        <f t="shared" si="4"/>
        <v>0</v>
      </c>
      <c r="EQ32" s="77">
        <f t="shared" si="4"/>
        <v>15</v>
      </c>
      <c r="ER32" s="77">
        <f t="shared" si="4"/>
        <v>3</v>
      </c>
      <c r="ES32" s="77">
        <f t="shared" si="4"/>
        <v>0</v>
      </c>
      <c r="ET32" s="77">
        <f t="shared" si="4"/>
        <v>15</v>
      </c>
      <c r="EU32" s="77">
        <f t="shared" si="4"/>
        <v>3</v>
      </c>
      <c r="EV32" s="77">
        <f t="shared" si="4"/>
        <v>0</v>
      </c>
      <c r="EW32" s="77">
        <f t="shared" si="4"/>
        <v>13</v>
      </c>
      <c r="EX32" s="77">
        <f t="shared" si="4"/>
        <v>5</v>
      </c>
      <c r="EY32" s="77">
        <f t="shared" si="4"/>
        <v>0</v>
      </c>
      <c r="EZ32" s="77">
        <f t="shared" si="4"/>
        <v>12</v>
      </c>
      <c r="FA32" s="77">
        <f t="shared" si="4"/>
        <v>6</v>
      </c>
      <c r="FB32" s="77">
        <f t="shared" si="4"/>
        <v>0</v>
      </c>
      <c r="FC32" s="77">
        <f t="shared" si="4"/>
        <v>14</v>
      </c>
      <c r="FD32" s="77">
        <f t="shared" si="4"/>
        <v>4</v>
      </c>
      <c r="FE32" s="77">
        <f t="shared" si="4"/>
        <v>0</v>
      </c>
      <c r="FF32" s="77">
        <f t="shared" si="4"/>
        <v>11</v>
      </c>
      <c r="FG32" s="77">
        <f t="shared" ref="FG32:FK32" si="5">SUM(FG14:FG31)</f>
        <v>7</v>
      </c>
      <c r="FH32" s="77">
        <f t="shared" si="5"/>
        <v>0</v>
      </c>
      <c r="FI32" s="77">
        <f t="shared" si="5"/>
        <v>14</v>
      </c>
      <c r="FJ32" s="77">
        <f t="shared" si="5"/>
        <v>4</v>
      </c>
      <c r="FK32" s="77">
        <f t="shared" si="5"/>
        <v>0</v>
      </c>
    </row>
    <row r="33" spans="1:167" ht="39" customHeight="1">
      <c r="A33" s="95" t="s">
        <v>620</v>
      </c>
      <c r="B33" s="96"/>
      <c r="C33" s="10">
        <f>C32/18%</f>
        <v>100</v>
      </c>
      <c r="D33" s="10">
        <f t="shared" ref="D33:BO33" si="6">D32/18%</f>
        <v>0</v>
      </c>
      <c r="E33" s="10">
        <f t="shared" si="6"/>
        <v>0</v>
      </c>
      <c r="F33" s="10">
        <f t="shared" si="6"/>
        <v>83.333333333333343</v>
      </c>
      <c r="G33" s="10">
        <f t="shared" si="6"/>
        <v>16.666666666666668</v>
      </c>
      <c r="H33" s="10">
        <f t="shared" si="6"/>
        <v>0</v>
      </c>
      <c r="I33" s="10">
        <f t="shared" si="6"/>
        <v>88.888888888888886</v>
      </c>
      <c r="J33" s="10">
        <f t="shared" si="6"/>
        <v>11.111111111111111</v>
      </c>
      <c r="K33" s="10">
        <f t="shared" si="6"/>
        <v>0</v>
      </c>
      <c r="L33" s="10">
        <f t="shared" si="6"/>
        <v>88.888888888888886</v>
      </c>
      <c r="M33" s="10">
        <f t="shared" si="6"/>
        <v>11.111111111111111</v>
      </c>
      <c r="N33" s="10">
        <f t="shared" si="6"/>
        <v>0</v>
      </c>
      <c r="O33" s="10">
        <f t="shared" si="6"/>
        <v>94.444444444444443</v>
      </c>
      <c r="P33" s="10">
        <f t="shared" si="6"/>
        <v>5.5555555555555554</v>
      </c>
      <c r="Q33" s="10">
        <f t="shared" si="6"/>
        <v>0</v>
      </c>
      <c r="R33" s="10">
        <f t="shared" si="6"/>
        <v>61.111111111111114</v>
      </c>
      <c r="S33" s="10">
        <f t="shared" si="6"/>
        <v>38.888888888888893</v>
      </c>
      <c r="T33" s="10">
        <f t="shared" si="6"/>
        <v>0</v>
      </c>
      <c r="U33" s="10">
        <f t="shared" si="6"/>
        <v>61.111111111111114</v>
      </c>
      <c r="V33" s="10">
        <f t="shared" si="6"/>
        <v>38.888888888888893</v>
      </c>
      <c r="W33" s="10">
        <f t="shared" si="6"/>
        <v>0</v>
      </c>
      <c r="X33" s="10">
        <f t="shared" si="6"/>
        <v>88.888888888888886</v>
      </c>
      <c r="Y33" s="10">
        <f t="shared" si="6"/>
        <v>11.111111111111111</v>
      </c>
      <c r="Z33" s="10">
        <f t="shared" si="6"/>
        <v>0</v>
      </c>
      <c r="AA33" s="10">
        <f t="shared" si="6"/>
        <v>83.333333333333343</v>
      </c>
      <c r="AB33" s="10">
        <f t="shared" si="6"/>
        <v>16.666666666666668</v>
      </c>
      <c r="AC33" s="10">
        <f t="shared" si="6"/>
        <v>0</v>
      </c>
      <c r="AD33" s="10">
        <f t="shared" si="6"/>
        <v>72.222222222222229</v>
      </c>
      <c r="AE33" s="10">
        <f t="shared" si="6"/>
        <v>27.777777777777779</v>
      </c>
      <c r="AF33" s="10">
        <f t="shared" si="6"/>
        <v>0</v>
      </c>
      <c r="AG33" s="10">
        <f t="shared" si="6"/>
        <v>66.666666666666671</v>
      </c>
      <c r="AH33" s="10">
        <f t="shared" si="6"/>
        <v>33.333333333333336</v>
      </c>
      <c r="AI33" s="10">
        <f t="shared" si="6"/>
        <v>0</v>
      </c>
      <c r="AJ33" s="10">
        <f t="shared" si="6"/>
        <v>61.111111111111114</v>
      </c>
      <c r="AK33" s="10">
        <f t="shared" si="6"/>
        <v>38.888888888888893</v>
      </c>
      <c r="AL33" s="10">
        <f t="shared" si="6"/>
        <v>0</v>
      </c>
      <c r="AM33" s="10">
        <f t="shared" si="6"/>
        <v>77.777777777777786</v>
      </c>
      <c r="AN33" s="10">
        <f t="shared" si="6"/>
        <v>22.222222222222221</v>
      </c>
      <c r="AO33" s="10">
        <f t="shared" si="6"/>
        <v>0</v>
      </c>
      <c r="AP33" s="10">
        <f t="shared" si="6"/>
        <v>72.222222222222229</v>
      </c>
      <c r="AQ33" s="10">
        <f t="shared" si="6"/>
        <v>27.777777777777779</v>
      </c>
      <c r="AR33" s="10">
        <f t="shared" si="6"/>
        <v>0</v>
      </c>
      <c r="AS33" s="10">
        <f t="shared" si="6"/>
        <v>88.888888888888886</v>
      </c>
      <c r="AT33" s="10">
        <f t="shared" si="6"/>
        <v>11.111111111111111</v>
      </c>
      <c r="AU33" s="10">
        <f t="shared" si="6"/>
        <v>0</v>
      </c>
      <c r="AV33" s="10">
        <f t="shared" si="6"/>
        <v>83.333333333333343</v>
      </c>
      <c r="AW33" s="10">
        <f t="shared" si="6"/>
        <v>16.666666666666668</v>
      </c>
      <c r="AX33" s="10">
        <f t="shared" si="6"/>
        <v>0</v>
      </c>
      <c r="AY33" s="10">
        <f t="shared" si="6"/>
        <v>88.888888888888886</v>
      </c>
      <c r="AZ33" s="10">
        <f t="shared" si="6"/>
        <v>11.111111111111111</v>
      </c>
      <c r="BA33" s="10">
        <f t="shared" si="6"/>
        <v>0</v>
      </c>
      <c r="BB33" s="10">
        <f t="shared" si="6"/>
        <v>72.222222222222229</v>
      </c>
      <c r="BC33" s="10">
        <f t="shared" si="6"/>
        <v>27.777777777777779</v>
      </c>
      <c r="BD33" s="10">
        <f t="shared" si="6"/>
        <v>0</v>
      </c>
      <c r="BE33" s="10">
        <f t="shared" si="6"/>
        <v>88.888888888888886</v>
      </c>
      <c r="BF33" s="10">
        <f t="shared" si="6"/>
        <v>11.111111111111111</v>
      </c>
      <c r="BG33" s="10">
        <f t="shared" si="6"/>
        <v>0</v>
      </c>
      <c r="BH33" s="10">
        <f t="shared" si="6"/>
        <v>88.888888888888886</v>
      </c>
      <c r="BI33" s="10">
        <f t="shared" si="6"/>
        <v>11.111111111111111</v>
      </c>
      <c r="BJ33" s="10">
        <f t="shared" si="6"/>
        <v>0</v>
      </c>
      <c r="BK33" s="10">
        <f t="shared" si="6"/>
        <v>44.444444444444443</v>
      </c>
      <c r="BL33" s="10">
        <f t="shared" si="6"/>
        <v>55.555555555555557</v>
      </c>
      <c r="BM33" s="10">
        <f t="shared" si="6"/>
        <v>0</v>
      </c>
      <c r="BN33" s="10">
        <f t="shared" si="6"/>
        <v>61.111111111111114</v>
      </c>
      <c r="BO33" s="10">
        <f t="shared" si="6"/>
        <v>38.888888888888893</v>
      </c>
      <c r="BP33" s="10">
        <f t="shared" ref="BP33:EA33" si="7">BP32/18%</f>
        <v>0</v>
      </c>
      <c r="BQ33" s="10">
        <f t="shared" si="7"/>
        <v>61.111111111111114</v>
      </c>
      <c r="BR33" s="10">
        <f t="shared" si="7"/>
        <v>38.888888888888893</v>
      </c>
      <c r="BS33" s="10">
        <f t="shared" si="7"/>
        <v>0</v>
      </c>
      <c r="BT33" s="10">
        <f t="shared" si="7"/>
        <v>55.555555555555557</v>
      </c>
      <c r="BU33" s="10">
        <f t="shared" si="7"/>
        <v>44.444444444444443</v>
      </c>
      <c r="BV33" s="10">
        <f t="shared" si="7"/>
        <v>0</v>
      </c>
      <c r="BW33" s="10">
        <f t="shared" si="7"/>
        <v>55.555555555555557</v>
      </c>
      <c r="BX33" s="10">
        <f t="shared" si="7"/>
        <v>44.444444444444443</v>
      </c>
      <c r="BY33" s="10">
        <f t="shared" si="7"/>
        <v>0</v>
      </c>
      <c r="BZ33" s="10">
        <f t="shared" si="7"/>
        <v>72.222222222222229</v>
      </c>
      <c r="CA33" s="10">
        <f t="shared" si="7"/>
        <v>33.333333333333336</v>
      </c>
      <c r="CB33" s="10">
        <f t="shared" si="7"/>
        <v>0</v>
      </c>
      <c r="CC33" s="10">
        <f t="shared" si="7"/>
        <v>66.666666666666671</v>
      </c>
      <c r="CD33" s="10">
        <f t="shared" si="7"/>
        <v>33.333333333333336</v>
      </c>
      <c r="CE33" s="10">
        <f t="shared" si="7"/>
        <v>0</v>
      </c>
      <c r="CF33" s="10">
        <f t="shared" si="7"/>
        <v>77.777777777777786</v>
      </c>
      <c r="CG33" s="10">
        <f t="shared" si="7"/>
        <v>22.222222222222221</v>
      </c>
      <c r="CH33" s="10">
        <f t="shared" si="7"/>
        <v>0</v>
      </c>
      <c r="CI33" s="10">
        <f t="shared" si="7"/>
        <v>77.777777777777786</v>
      </c>
      <c r="CJ33" s="10">
        <f t="shared" si="7"/>
        <v>22.222222222222221</v>
      </c>
      <c r="CK33" s="10">
        <f t="shared" si="7"/>
        <v>0</v>
      </c>
      <c r="CL33" s="10">
        <f t="shared" si="7"/>
        <v>88.888888888888886</v>
      </c>
      <c r="CM33" s="10">
        <f t="shared" si="7"/>
        <v>11.111111111111111</v>
      </c>
      <c r="CN33" s="10">
        <f t="shared" si="7"/>
        <v>0</v>
      </c>
      <c r="CO33" s="10">
        <f t="shared" si="7"/>
        <v>88.888888888888886</v>
      </c>
      <c r="CP33" s="10">
        <f t="shared" si="7"/>
        <v>11.111111111111111</v>
      </c>
      <c r="CQ33" s="10">
        <f t="shared" si="7"/>
        <v>0</v>
      </c>
      <c r="CR33" s="10">
        <f t="shared" si="7"/>
        <v>100</v>
      </c>
      <c r="CS33" s="10">
        <f t="shared" si="7"/>
        <v>0</v>
      </c>
      <c r="CT33" s="10">
        <f t="shared" si="7"/>
        <v>0</v>
      </c>
      <c r="CU33" s="10">
        <f t="shared" si="7"/>
        <v>88.888888888888886</v>
      </c>
      <c r="CV33" s="10">
        <f t="shared" si="7"/>
        <v>11.111111111111111</v>
      </c>
      <c r="CW33" s="10">
        <f t="shared" si="7"/>
        <v>0</v>
      </c>
      <c r="CX33" s="10">
        <f t="shared" si="7"/>
        <v>88.888888888888886</v>
      </c>
      <c r="CY33" s="10">
        <f t="shared" si="7"/>
        <v>11.111111111111111</v>
      </c>
      <c r="CZ33" s="10">
        <f t="shared" si="7"/>
        <v>0</v>
      </c>
      <c r="DA33" s="10">
        <f t="shared" si="7"/>
        <v>61.111111111111114</v>
      </c>
      <c r="DB33" s="10">
        <f t="shared" si="7"/>
        <v>38.888888888888893</v>
      </c>
      <c r="DC33" s="10">
        <f t="shared" si="7"/>
        <v>0</v>
      </c>
      <c r="DD33" s="10">
        <f t="shared" si="7"/>
        <v>66.666666666666671</v>
      </c>
      <c r="DE33" s="10">
        <f t="shared" si="7"/>
        <v>33.333333333333336</v>
      </c>
      <c r="DF33" s="10">
        <f t="shared" si="7"/>
        <v>0</v>
      </c>
      <c r="DG33" s="10">
        <f t="shared" si="7"/>
        <v>88.888888888888886</v>
      </c>
      <c r="DH33" s="10">
        <f t="shared" si="7"/>
        <v>11.111111111111111</v>
      </c>
      <c r="DI33" s="10">
        <f t="shared" si="7"/>
        <v>0</v>
      </c>
      <c r="DJ33" s="10">
        <f t="shared" si="7"/>
        <v>88.888888888888886</v>
      </c>
      <c r="DK33" s="10">
        <f t="shared" si="7"/>
        <v>11.111111111111111</v>
      </c>
      <c r="DL33" s="10">
        <f t="shared" si="7"/>
        <v>0</v>
      </c>
      <c r="DM33" s="10">
        <f t="shared" si="7"/>
        <v>88.888888888888886</v>
      </c>
      <c r="DN33" s="10">
        <f t="shared" si="7"/>
        <v>11.111111111111111</v>
      </c>
      <c r="DO33" s="10">
        <f t="shared" si="7"/>
        <v>0</v>
      </c>
      <c r="DP33" s="10">
        <f t="shared" si="7"/>
        <v>88.888888888888886</v>
      </c>
      <c r="DQ33" s="10">
        <f t="shared" si="7"/>
        <v>11.111111111111111</v>
      </c>
      <c r="DR33" s="10">
        <f t="shared" si="7"/>
        <v>0</v>
      </c>
      <c r="DS33" s="10">
        <f t="shared" si="7"/>
        <v>44.444444444444443</v>
      </c>
      <c r="DT33" s="10">
        <f t="shared" si="7"/>
        <v>55.555555555555557</v>
      </c>
      <c r="DU33" s="10">
        <f t="shared" si="7"/>
        <v>0</v>
      </c>
      <c r="DV33" s="10">
        <f t="shared" si="7"/>
        <v>72.222222222222229</v>
      </c>
      <c r="DW33" s="10">
        <f t="shared" si="7"/>
        <v>27.777777777777779</v>
      </c>
      <c r="DX33" s="10">
        <f t="shared" si="7"/>
        <v>0</v>
      </c>
      <c r="DY33" s="10">
        <f t="shared" si="7"/>
        <v>61.111111111111114</v>
      </c>
      <c r="DZ33" s="10">
        <f t="shared" si="7"/>
        <v>38.888888888888893</v>
      </c>
      <c r="EA33" s="10">
        <f t="shared" si="7"/>
        <v>0</v>
      </c>
      <c r="EB33" s="10">
        <f t="shared" ref="EB33:FK33" si="8">EB32/18%</f>
        <v>44.444444444444443</v>
      </c>
      <c r="EC33" s="10">
        <f t="shared" si="8"/>
        <v>55.555555555555557</v>
      </c>
      <c r="ED33" s="10">
        <f t="shared" si="8"/>
        <v>0</v>
      </c>
      <c r="EE33" s="10">
        <f t="shared" si="8"/>
        <v>88.888888888888886</v>
      </c>
      <c r="EF33" s="10">
        <f t="shared" si="8"/>
        <v>11.111111111111111</v>
      </c>
      <c r="EG33" s="10">
        <f t="shared" si="8"/>
        <v>0</v>
      </c>
      <c r="EH33" s="10">
        <f t="shared" si="8"/>
        <v>88.888888888888886</v>
      </c>
      <c r="EI33" s="10">
        <f t="shared" si="8"/>
        <v>11.111111111111111</v>
      </c>
      <c r="EJ33" s="10">
        <f t="shared" si="8"/>
        <v>0</v>
      </c>
      <c r="EK33" s="10">
        <f t="shared" si="8"/>
        <v>88.888888888888886</v>
      </c>
      <c r="EL33" s="10">
        <f t="shared" si="8"/>
        <v>11.111111111111111</v>
      </c>
      <c r="EM33" s="10">
        <f t="shared" si="8"/>
        <v>0</v>
      </c>
      <c r="EN33" s="10">
        <f t="shared" si="8"/>
        <v>88.888888888888886</v>
      </c>
      <c r="EO33" s="10">
        <f t="shared" si="8"/>
        <v>11.111111111111111</v>
      </c>
      <c r="EP33" s="10">
        <f t="shared" si="8"/>
        <v>0</v>
      </c>
      <c r="EQ33" s="10">
        <f t="shared" si="8"/>
        <v>83.333333333333343</v>
      </c>
      <c r="ER33" s="10">
        <f t="shared" si="8"/>
        <v>16.666666666666668</v>
      </c>
      <c r="ES33" s="10">
        <f t="shared" si="8"/>
        <v>0</v>
      </c>
      <c r="ET33" s="10">
        <f t="shared" si="8"/>
        <v>83.333333333333343</v>
      </c>
      <c r="EU33" s="10">
        <f t="shared" si="8"/>
        <v>16.666666666666668</v>
      </c>
      <c r="EV33" s="10">
        <f t="shared" si="8"/>
        <v>0</v>
      </c>
      <c r="EW33" s="10">
        <f t="shared" si="8"/>
        <v>72.222222222222229</v>
      </c>
      <c r="EX33" s="10">
        <f t="shared" si="8"/>
        <v>27.777777777777779</v>
      </c>
      <c r="EY33" s="10">
        <f t="shared" si="8"/>
        <v>0</v>
      </c>
      <c r="EZ33" s="10">
        <f t="shared" si="8"/>
        <v>66.666666666666671</v>
      </c>
      <c r="FA33" s="10">
        <f t="shared" si="8"/>
        <v>33.333333333333336</v>
      </c>
      <c r="FB33" s="10">
        <f t="shared" si="8"/>
        <v>0</v>
      </c>
      <c r="FC33" s="10">
        <f t="shared" si="8"/>
        <v>77.777777777777786</v>
      </c>
      <c r="FD33" s="10">
        <f t="shared" si="8"/>
        <v>22.222222222222221</v>
      </c>
      <c r="FE33" s="10">
        <f t="shared" si="8"/>
        <v>0</v>
      </c>
      <c r="FF33" s="10">
        <f t="shared" si="8"/>
        <v>61.111111111111114</v>
      </c>
      <c r="FG33" s="10">
        <f t="shared" si="8"/>
        <v>38.888888888888893</v>
      </c>
      <c r="FH33" s="10">
        <f t="shared" si="8"/>
        <v>0</v>
      </c>
      <c r="FI33" s="10">
        <f t="shared" si="8"/>
        <v>77.777777777777786</v>
      </c>
      <c r="FJ33" s="10">
        <f t="shared" si="8"/>
        <v>22.222222222222221</v>
      </c>
      <c r="FK33" s="10">
        <f t="shared" si="8"/>
        <v>0</v>
      </c>
    </row>
    <row r="35" spans="1:167">
      <c r="B35" s="100" t="s">
        <v>606</v>
      </c>
      <c r="C35" s="101"/>
      <c r="D35" s="101"/>
      <c r="E35" s="102"/>
      <c r="F35" s="23"/>
      <c r="G35" s="23"/>
      <c r="H35" s="23"/>
      <c r="I35" s="23"/>
    </row>
    <row r="36" spans="1:167">
      <c r="B36" s="4" t="s">
        <v>607</v>
      </c>
      <c r="C36" s="41" t="s">
        <v>610</v>
      </c>
      <c r="D36" s="39">
        <f>E36/100*18</f>
        <v>16.399999999999999</v>
      </c>
      <c r="E36" s="40">
        <f>(C33+F33+I33+L33+O33)/5</f>
        <v>91.111111111111114</v>
      </c>
    </row>
    <row r="37" spans="1:167">
      <c r="B37" s="4" t="s">
        <v>608</v>
      </c>
      <c r="C37" s="33" t="s">
        <v>610</v>
      </c>
      <c r="D37" s="39">
        <f t="shared" ref="D37:D38" si="9">E37/100*18</f>
        <v>1.6</v>
      </c>
      <c r="E37" s="30">
        <f>(D33+G33+J33+M33+P33)/5</f>
        <v>8.8888888888888893</v>
      </c>
    </row>
    <row r="38" spans="1:167">
      <c r="B38" s="4" t="s">
        <v>609</v>
      </c>
      <c r="C38" s="33" t="s">
        <v>610</v>
      </c>
      <c r="D38" s="39">
        <f t="shared" si="9"/>
        <v>0</v>
      </c>
      <c r="E38" s="30">
        <f>(E33+H33+K33+N33+Q33)/5</f>
        <v>0</v>
      </c>
    </row>
    <row r="39" spans="1:167">
      <c r="B39" s="4"/>
      <c r="C39" s="38"/>
      <c r="D39" s="35">
        <f>SUM(D36:D38)</f>
        <v>18</v>
      </c>
      <c r="E39" s="35">
        <f>SUM(E36:E38)</f>
        <v>100</v>
      </c>
    </row>
    <row r="40" spans="1:167" ht="15" customHeight="1">
      <c r="B40" s="4"/>
      <c r="C40" s="33"/>
      <c r="D40" s="93" t="s">
        <v>19</v>
      </c>
      <c r="E40" s="94"/>
      <c r="F40" s="98" t="s">
        <v>3</v>
      </c>
      <c r="G40" s="99"/>
      <c r="H40" s="121" t="s">
        <v>129</v>
      </c>
      <c r="I40" s="122"/>
    </row>
    <row r="41" spans="1:167" ht="15" customHeight="1">
      <c r="B41" s="4" t="s">
        <v>607</v>
      </c>
      <c r="C41" s="33" t="s">
        <v>611</v>
      </c>
      <c r="D41" s="77">
        <v>13</v>
      </c>
      <c r="E41" s="30">
        <f>(R33+U33+X33+AA33+AD33)/5</f>
        <v>73.333333333333343</v>
      </c>
      <c r="F41" s="77">
        <f>G41/100*18</f>
        <v>13.200000000000001</v>
      </c>
      <c r="G41" s="30">
        <f>(AG33+AJ33+AM33+AP33+AS33)/5</f>
        <v>73.333333333333343</v>
      </c>
      <c r="H41" s="77">
        <v>15</v>
      </c>
      <c r="I41" s="30">
        <f>(AV33+AY33+BB33+BE33+BH33)/5</f>
        <v>84.444444444444457</v>
      </c>
    </row>
    <row r="42" spans="1:167">
      <c r="B42" s="4" t="s">
        <v>608</v>
      </c>
      <c r="C42" s="33" t="s">
        <v>611</v>
      </c>
      <c r="D42" s="77">
        <v>5</v>
      </c>
      <c r="E42" s="30">
        <f>(S33+V33+Y33+AB33+AE33)/5</f>
        <v>26.666666666666668</v>
      </c>
      <c r="F42" s="77">
        <f t="shared" ref="F42:F43" si="10">G42/100*18</f>
        <v>4.8</v>
      </c>
      <c r="G42" s="30">
        <f>(AH33+AK33+AN33+AQ33+AT33)/5</f>
        <v>26.666666666666668</v>
      </c>
      <c r="H42" s="77">
        <v>3</v>
      </c>
      <c r="I42" s="30">
        <f>(AW33+AZ33+BC33+BF33+BI33)/5</f>
        <v>15.555555555555557</v>
      </c>
    </row>
    <row r="43" spans="1:167">
      <c r="B43" s="4" t="s">
        <v>609</v>
      </c>
      <c r="C43" s="33" t="s">
        <v>611</v>
      </c>
      <c r="D43" s="77">
        <f t="shared" ref="D43" si="11">E43/100*18</f>
        <v>0</v>
      </c>
      <c r="E43" s="30">
        <f>(T33+W33+Z33+AC33+AF33)/5</f>
        <v>0</v>
      </c>
      <c r="F43" s="77">
        <f t="shared" si="10"/>
        <v>0</v>
      </c>
      <c r="G43" s="30">
        <f>(AI33+AL33+AO33+AR33+AU33)/5</f>
        <v>0</v>
      </c>
      <c r="H43" s="77">
        <f t="shared" ref="H43" si="12">I43/100*18</f>
        <v>0</v>
      </c>
      <c r="I43" s="30">
        <f>(AX33+BA33+BD33+BG33+BJ33)/5</f>
        <v>0</v>
      </c>
    </row>
    <row r="44" spans="1:167">
      <c r="B44" s="4"/>
      <c r="C44" s="33"/>
      <c r="D44" s="32">
        <f t="shared" ref="D44:I44" si="13">SUM(D41:D43)</f>
        <v>18</v>
      </c>
      <c r="E44" s="32">
        <f t="shared" si="13"/>
        <v>100.00000000000001</v>
      </c>
      <c r="F44" s="31">
        <f t="shared" si="13"/>
        <v>18</v>
      </c>
      <c r="G44" s="32">
        <f t="shared" si="13"/>
        <v>100.00000000000001</v>
      </c>
      <c r="H44" s="31">
        <f t="shared" si="13"/>
        <v>18</v>
      </c>
      <c r="I44" s="32">
        <f t="shared" si="13"/>
        <v>100.00000000000001</v>
      </c>
    </row>
    <row r="45" spans="1:167">
      <c r="B45" s="4" t="s">
        <v>607</v>
      </c>
      <c r="C45" s="33" t="s">
        <v>612</v>
      </c>
      <c r="D45" s="77">
        <v>12</v>
      </c>
      <c r="E45" s="30">
        <f>(BK33+BN33+BQ33+BT33+BW33)/5</f>
        <v>55.555555555555557</v>
      </c>
      <c r="I45" s="21"/>
    </row>
    <row r="46" spans="1:167">
      <c r="B46" s="4" t="s">
        <v>608</v>
      </c>
      <c r="C46" s="33" t="s">
        <v>612</v>
      </c>
      <c r="D46" s="77">
        <v>6</v>
      </c>
      <c r="E46" s="30">
        <f>(BL33+BO33+BR33+BU33+BX33)/5</f>
        <v>44.444444444444443</v>
      </c>
    </row>
    <row r="47" spans="1:167">
      <c r="B47" s="4" t="s">
        <v>609</v>
      </c>
      <c r="C47" s="33" t="s">
        <v>612</v>
      </c>
      <c r="D47" s="77">
        <f t="shared" ref="D47" si="14">E47/100*18</f>
        <v>0</v>
      </c>
      <c r="E47" s="30">
        <f>(BM33+BP33+BS33+BV33+BY33)/5</f>
        <v>0</v>
      </c>
    </row>
    <row r="48" spans="1:167">
      <c r="B48" s="4"/>
      <c r="C48" s="38"/>
      <c r="D48" s="34">
        <f>SUM(D45:D47)</f>
        <v>18</v>
      </c>
      <c r="E48" s="34">
        <f>SUM(E45:E47)</f>
        <v>100</v>
      </c>
      <c r="F48" s="36"/>
    </row>
    <row r="49" spans="2:13">
      <c r="B49" s="4"/>
      <c r="C49" s="33"/>
      <c r="D49" s="93" t="s">
        <v>45</v>
      </c>
      <c r="E49" s="94"/>
      <c r="F49" s="93" t="s">
        <v>37</v>
      </c>
      <c r="G49" s="94"/>
      <c r="H49" s="121" t="s">
        <v>46</v>
      </c>
      <c r="I49" s="122"/>
      <c r="J49" s="116" t="s">
        <v>47</v>
      </c>
      <c r="K49" s="116"/>
      <c r="L49" s="116" t="s">
        <v>38</v>
      </c>
      <c r="M49" s="116"/>
    </row>
    <row r="50" spans="2:13">
      <c r="B50" s="4" t="s">
        <v>607</v>
      </c>
      <c r="C50" s="33" t="s">
        <v>613</v>
      </c>
      <c r="D50" s="77">
        <v>13</v>
      </c>
      <c r="E50" s="30">
        <f>(BZ33+CC33+CF33+CI33+CL33)/5</f>
        <v>76.666666666666671</v>
      </c>
      <c r="F50" s="77">
        <v>11</v>
      </c>
      <c r="G50" s="30">
        <f>(CO33+CR33+CU33+CX33+DA33)/5</f>
        <v>85.555555555555543</v>
      </c>
      <c r="H50" s="77">
        <f>I50/100*18</f>
        <v>15.199999999999998</v>
      </c>
      <c r="I50" s="30">
        <f>(DD33+DG33+DJ33+DM33+DP33)/5</f>
        <v>84.444444444444429</v>
      </c>
      <c r="J50" s="77">
        <v>12</v>
      </c>
      <c r="K50" s="30">
        <f>(DS33+DV33+DY33+EB33+EE33)/5</f>
        <v>62.222222222222214</v>
      </c>
      <c r="L50" s="77">
        <f>M50/100*18</f>
        <v>15.600000000000001</v>
      </c>
      <c r="M50" s="30">
        <f>(EH33+EK33+EN33+EQ33+ET33)/5</f>
        <v>86.666666666666671</v>
      </c>
    </row>
    <row r="51" spans="2:13">
      <c r="B51" s="4" t="s">
        <v>608</v>
      </c>
      <c r="C51" s="33" t="s">
        <v>613</v>
      </c>
      <c r="D51" s="77">
        <v>5</v>
      </c>
      <c r="E51" s="30">
        <f>(CA33+CD33+CG33+CJ33+CM33)/5</f>
        <v>24.444444444444446</v>
      </c>
      <c r="F51" s="77">
        <v>7</v>
      </c>
      <c r="G51" s="30">
        <f>(CP33+CS33+CV33+CY33+DB33)/5</f>
        <v>14.444444444444446</v>
      </c>
      <c r="H51" s="77">
        <f t="shared" ref="H51:H52" si="15">I51/100*18</f>
        <v>2.8</v>
      </c>
      <c r="I51" s="30">
        <f>(DE33+DH33+DK33+DN33+DQ33)/5</f>
        <v>15.555555555555557</v>
      </c>
      <c r="J51" s="77">
        <v>6</v>
      </c>
      <c r="K51" s="30">
        <f>(DT33+DW33+DZ33+EC33+EF33)/5</f>
        <v>37.777777777777779</v>
      </c>
      <c r="L51" s="77">
        <f t="shared" ref="L51:L52" si="16">M51/100*18</f>
        <v>2.4</v>
      </c>
      <c r="M51" s="30">
        <f>(EI33+EL33+EO33+ER33+EU33)/5</f>
        <v>13.333333333333334</v>
      </c>
    </row>
    <row r="52" spans="2:13">
      <c r="B52" s="4" t="s">
        <v>609</v>
      </c>
      <c r="C52" s="33" t="s">
        <v>613</v>
      </c>
      <c r="D52" s="77">
        <f t="shared" ref="D52" si="17">E52/100*18</f>
        <v>0</v>
      </c>
      <c r="E52" s="30">
        <f>(CB33+CE33+CH33+CK33+CN33)/5</f>
        <v>0</v>
      </c>
      <c r="F52" s="77">
        <f t="shared" ref="F52" si="18">G52/100*18</f>
        <v>0</v>
      </c>
      <c r="G52" s="30">
        <f>(CQ33+CT33+CW33+CZ33+DC33)/5</f>
        <v>0</v>
      </c>
      <c r="H52" s="77">
        <f t="shared" si="15"/>
        <v>0</v>
      </c>
      <c r="I52" s="30">
        <f>(DF33+DI33+DL33+DO33+DR33)/5</f>
        <v>0</v>
      </c>
      <c r="J52" s="77">
        <f t="shared" ref="J52" si="19">K52/100*18</f>
        <v>0</v>
      </c>
      <c r="K52" s="30">
        <f>(DU33+DX33+EA33+ED33+EG33)/5</f>
        <v>0</v>
      </c>
      <c r="L52" s="77">
        <f t="shared" si="16"/>
        <v>0</v>
      </c>
      <c r="M52" s="30">
        <f>(EJ33+EM33+EP33+ES33+EV33)/5</f>
        <v>0</v>
      </c>
    </row>
    <row r="53" spans="2:13">
      <c r="B53" s="4"/>
      <c r="C53" s="33"/>
      <c r="D53" s="31">
        <f t="shared" ref="D53:M53" si="20">SUM(D50:D52)</f>
        <v>18</v>
      </c>
      <c r="E53" s="31">
        <v>100</v>
      </c>
      <c r="F53" s="31">
        <f t="shared" si="20"/>
        <v>18</v>
      </c>
      <c r="G53" s="32">
        <f t="shared" si="20"/>
        <v>99.999999999999986</v>
      </c>
      <c r="H53" s="31">
        <f t="shared" si="20"/>
        <v>17.999999999999996</v>
      </c>
      <c r="I53" s="32">
        <f t="shared" si="20"/>
        <v>99.999999999999986</v>
      </c>
      <c r="J53" s="31">
        <f t="shared" si="20"/>
        <v>18</v>
      </c>
      <c r="K53" s="32">
        <f t="shared" si="20"/>
        <v>100</v>
      </c>
      <c r="L53" s="31">
        <f t="shared" si="20"/>
        <v>18</v>
      </c>
      <c r="M53" s="32">
        <f t="shared" si="20"/>
        <v>100</v>
      </c>
    </row>
    <row r="54" spans="2:13">
      <c r="B54" s="4" t="s">
        <v>607</v>
      </c>
      <c r="C54" s="33" t="s">
        <v>614</v>
      </c>
      <c r="D54" s="77">
        <f>E54/100*18</f>
        <v>12.8</v>
      </c>
      <c r="E54" s="30">
        <f>(EW33+EZ33+FC33+FF33+FI33)/5</f>
        <v>71.111111111111114</v>
      </c>
    </row>
    <row r="55" spans="2:13">
      <c r="B55" s="4" t="s">
        <v>608</v>
      </c>
      <c r="C55" s="33" t="s">
        <v>614</v>
      </c>
      <c r="D55" s="77">
        <f t="shared" ref="D55:D56" si="21">E55/100*18</f>
        <v>5.2</v>
      </c>
      <c r="E55" s="30">
        <f>(EX33+FA33+FD33+FG33+FJ33)/5</f>
        <v>28.888888888888893</v>
      </c>
    </row>
    <row r="56" spans="2:13">
      <c r="B56" s="4" t="s">
        <v>609</v>
      </c>
      <c r="C56" s="33" t="s">
        <v>614</v>
      </c>
      <c r="D56" s="77">
        <f t="shared" si="21"/>
        <v>0</v>
      </c>
      <c r="E56" s="30">
        <f>(EY33+FB33+FE33+FH33+FK33)/5</f>
        <v>0</v>
      </c>
    </row>
    <row r="57" spans="2:13">
      <c r="B57" s="4"/>
      <c r="C57" s="33"/>
      <c r="D57" s="31">
        <f>SUM(D54:D56)</f>
        <v>18</v>
      </c>
      <c r="E57" s="31">
        <f>SUM(E54:E56)</f>
        <v>100</v>
      </c>
    </row>
  </sheetData>
  <mergeCells count="141">
    <mergeCell ref="H40:I40"/>
    <mergeCell ref="H49:I49"/>
    <mergeCell ref="J49:K49"/>
    <mergeCell ref="L49:M49"/>
    <mergeCell ref="EQ11:ES11"/>
    <mergeCell ref="ET11:EV11"/>
    <mergeCell ref="EW11:EY11"/>
    <mergeCell ref="EZ11:FB11"/>
    <mergeCell ref="FC11:FE11"/>
    <mergeCell ref="EH11:EJ11"/>
    <mergeCell ref="EK11:EM11"/>
    <mergeCell ref="EN11:EP11"/>
    <mergeCell ref="DD12:DF12"/>
    <mergeCell ref="DA12:DC12"/>
    <mergeCell ref="DM12:DO12"/>
    <mergeCell ref="DJ12:DL12"/>
    <mergeCell ref="DG12:DI12"/>
    <mergeCell ref="CX12:CZ12"/>
    <mergeCell ref="CR11:CT11"/>
    <mergeCell ref="CU11:CW11"/>
    <mergeCell ref="CX11:CZ11"/>
    <mergeCell ref="DA11:DC11"/>
    <mergeCell ref="DD11:DF11"/>
    <mergeCell ref="DG11:DI11"/>
    <mergeCell ref="FF11:FH11"/>
    <mergeCell ref="FI11:FK11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DP11:DR11"/>
    <mergeCell ref="DS11:DU11"/>
    <mergeCell ref="DV11:DX11"/>
    <mergeCell ref="DY11:EA11"/>
    <mergeCell ref="EB11:ED11"/>
    <mergeCell ref="EE11:EG11"/>
    <mergeCell ref="A2:Q2"/>
    <mergeCell ref="FI2:FJ2"/>
    <mergeCell ref="C4:Q4"/>
    <mergeCell ref="R4:BJ4"/>
    <mergeCell ref="BK4:BY4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11:BJ11"/>
    <mergeCell ref="BK11:BM11"/>
    <mergeCell ref="AV11:AX11"/>
    <mergeCell ref="AY11:BA11"/>
    <mergeCell ref="AY12:BA12"/>
    <mergeCell ref="BB12:BD12"/>
    <mergeCell ref="BE12:BG12"/>
    <mergeCell ref="AJ12:AL12"/>
    <mergeCell ref="AP11:AR11"/>
    <mergeCell ref="AS11:AU11"/>
    <mergeCell ref="AM12:AO12"/>
    <mergeCell ref="D40:E40"/>
    <mergeCell ref="A33:B33"/>
    <mergeCell ref="F12:H12"/>
    <mergeCell ref="I12:K12"/>
    <mergeCell ref="A4:A13"/>
    <mergeCell ref="B4:B13"/>
    <mergeCell ref="BB11:BD11"/>
    <mergeCell ref="F40:G40"/>
    <mergeCell ref="F49:G49"/>
    <mergeCell ref="C11:E11"/>
    <mergeCell ref="F11:H11"/>
    <mergeCell ref="R11:T11"/>
    <mergeCell ref="U11:W11"/>
    <mergeCell ref="X11:Z11"/>
    <mergeCell ref="X12:Z12"/>
    <mergeCell ref="AG12:AI12"/>
    <mergeCell ref="L12:N12"/>
    <mergeCell ref="O12:Q12"/>
    <mergeCell ref="R12:T12"/>
    <mergeCell ref="U12:W12"/>
    <mergeCell ref="C12:E12"/>
    <mergeCell ref="B35:E35"/>
    <mergeCell ref="D49:E49"/>
    <mergeCell ref="A32:B32"/>
    <mergeCell ref="BE11:BG11"/>
    <mergeCell ref="AS12:AU12"/>
    <mergeCell ref="AV12:AX12"/>
    <mergeCell ref="I11:K11"/>
    <mergeCell ref="L11:N11"/>
    <mergeCell ref="O11:Q11"/>
    <mergeCell ref="BH12:BJ12"/>
    <mergeCell ref="AJ11:AL11"/>
    <mergeCell ref="AM11:AO11"/>
    <mergeCell ref="AG11:AI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52"/>
  <sheetViews>
    <sheetView topLeftCell="A24" workbookViewId="0">
      <selection activeCell="J39" sqref="J39"/>
    </sheetView>
  </sheetViews>
  <sheetFormatPr defaultRowHeight="14.4"/>
  <cols>
    <col min="2" max="2" width="31.109375" customWidth="1"/>
  </cols>
  <sheetData>
    <row r="1" spans="1:254" ht="15.6">
      <c r="A1" s="6" t="s">
        <v>44</v>
      </c>
      <c r="B1" s="12" t="s">
        <v>77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106" t="s">
        <v>1136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7"/>
      <c r="S2" s="7"/>
      <c r="T2" s="7"/>
      <c r="U2" s="7"/>
      <c r="V2" s="7"/>
      <c r="FI2" s="107" t="s">
        <v>1035</v>
      </c>
      <c r="FJ2" s="10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97" t="s">
        <v>0</v>
      </c>
      <c r="B4" s="97" t="s">
        <v>1</v>
      </c>
      <c r="C4" s="108" t="s">
        <v>20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9" t="s">
        <v>2</v>
      </c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1"/>
      <c r="BK4" s="112" t="s">
        <v>30</v>
      </c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3" t="s">
        <v>36</v>
      </c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14"/>
      <c r="DE4" s="114"/>
      <c r="DF4" s="114"/>
      <c r="DG4" s="114"/>
      <c r="DH4" s="114"/>
      <c r="DI4" s="114"/>
      <c r="DJ4" s="114"/>
      <c r="DK4" s="114"/>
      <c r="DL4" s="114"/>
      <c r="DM4" s="114"/>
      <c r="DN4" s="114"/>
      <c r="DO4" s="114"/>
      <c r="DP4" s="114"/>
      <c r="DQ4" s="114"/>
      <c r="DR4" s="114"/>
      <c r="DS4" s="114"/>
      <c r="DT4" s="114"/>
      <c r="DU4" s="114"/>
      <c r="DV4" s="114"/>
      <c r="DW4" s="114"/>
      <c r="DX4" s="114"/>
      <c r="DY4" s="114"/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5"/>
      <c r="EW4" s="116" t="s">
        <v>40</v>
      </c>
      <c r="EX4" s="116"/>
      <c r="EY4" s="116"/>
      <c r="EZ4" s="116"/>
      <c r="FA4" s="116"/>
      <c r="FB4" s="116"/>
      <c r="FC4" s="116"/>
      <c r="FD4" s="116"/>
      <c r="FE4" s="116"/>
      <c r="FF4" s="116"/>
      <c r="FG4" s="116"/>
      <c r="FH4" s="116"/>
      <c r="FI4" s="116"/>
      <c r="FJ4" s="116"/>
      <c r="FK4" s="116"/>
    </row>
    <row r="5" spans="1:254" ht="15.75" customHeight="1">
      <c r="A5" s="97"/>
      <c r="B5" s="97"/>
      <c r="C5" s="117" t="s">
        <v>1039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117" t="s">
        <v>1041</v>
      </c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0"/>
      <c r="AE5" s="90"/>
      <c r="AF5" s="90"/>
      <c r="AG5" s="118" t="s">
        <v>3</v>
      </c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8"/>
      <c r="AS5" s="118"/>
      <c r="AT5" s="118"/>
      <c r="AU5" s="118"/>
      <c r="AV5" s="118" t="s">
        <v>129</v>
      </c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7" t="s">
        <v>130</v>
      </c>
      <c r="BL5" s="117"/>
      <c r="BM5" s="117"/>
      <c r="BN5" s="117"/>
      <c r="BO5" s="117"/>
      <c r="BP5" s="117"/>
      <c r="BQ5" s="117"/>
      <c r="BR5" s="117"/>
      <c r="BS5" s="117"/>
      <c r="BT5" s="117"/>
      <c r="BU5" s="117"/>
      <c r="BV5" s="117"/>
      <c r="BW5" s="117"/>
      <c r="BX5" s="117"/>
      <c r="BY5" s="117"/>
      <c r="BZ5" s="117" t="s">
        <v>45</v>
      </c>
      <c r="CA5" s="117"/>
      <c r="CB5" s="117"/>
      <c r="CC5" s="117"/>
      <c r="CD5" s="117"/>
      <c r="CE5" s="117"/>
      <c r="CF5" s="117"/>
      <c r="CG5" s="117"/>
      <c r="CH5" s="117"/>
      <c r="CI5" s="117"/>
      <c r="CJ5" s="117"/>
      <c r="CK5" s="117"/>
      <c r="CL5" s="117"/>
      <c r="CM5" s="117"/>
      <c r="CN5" s="117"/>
      <c r="CO5" s="119" t="s">
        <v>683</v>
      </c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 t="s">
        <v>46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20" t="s">
        <v>47</v>
      </c>
      <c r="DT5" s="120"/>
      <c r="DU5" s="120"/>
      <c r="DV5" s="120"/>
      <c r="DW5" s="120"/>
      <c r="DX5" s="120"/>
      <c r="DY5" s="120"/>
      <c r="DZ5" s="120"/>
      <c r="EA5" s="120"/>
      <c r="EB5" s="120"/>
      <c r="EC5" s="120"/>
      <c r="ED5" s="120"/>
      <c r="EE5" s="120"/>
      <c r="EF5" s="120"/>
      <c r="EG5" s="120"/>
      <c r="EH5" s="119" t="s">
        <v>38</v>
      </c>
      <c r="EI5" s="119"/>
      <c r="EJ5" s="119"/>
      <c r="EK5" s="119"/>
      <c r="EL5" s="119"/>
      <c r="EM5" s="119"/>
      <c r="EN5" s="119"/>
      <c r="EO5" s="119"/>
      <c r="EP5" s="119"/>
      <c r="EQ5" s="119"/>
      <c r="ER5" s="119"/>
      <c r="ES5" s="119"/>
      <c r="ET5" s="119"/>
      <c r="EU5" s="119"/>
      <c r="EV5" s="119"/>
      <c r="EW5" s="118" t="s">
        <v>1042</v>
      </c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</row>
    <row r="6" spans="1:254" ht="15.75" customHeight="1">
      <c r="A6" s="97"/>
      <c r="B6" s="97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78"/>
      <c r="S6" s="78"/>
      <c r="T6" s="78"/>
      <c r="U6" s="78"/>
      <c r="V6" s="78"/>
      <c r="W6" s="78"/>
      <c r="X6" s="78"/>
      <c r="Y6" s="78"/>
      <c r="Z6" s="7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0.75" customHeight="1">
      <c r="A7" s="97"/>
      <c r="B7" s="97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78"/>
      <c r="S7" s="78"/>
      <c r="T7" s="78"/>
      <c r="U7" s="78"/>
      <c r="V7" s="78"/>
      <c r="W7" s="78"/>
      <c r="X7" s="78"/>
      <c r="Y7" s="78"/>
      <c r="Z7" s="7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customHeight="1">
      <c r="A8" s="97"/>
      <c r="B8" s="97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78"/>
      <c r="S8" s="78"/>
      <c r="T8" s="78"/>
      <c r="U8" s="78"/>
      <c r="V8" s="78"/>
      <c r="W8" s="78"/>
      <c r="X8" s="78"/>
      <c r="Y8" s="78"/>
      <c r="Z8" s="7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customHeight="1">
      <c r="A9" s="97"/>
      <c r="B9" s="97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78"/>
      <c r="S9" s="78"/>
      <c r="T9" s="78"/>
      <c r="U9" s="78"/>
      <c r="V9" s="78"/>
      <c r="W9" s="78"/>
      <c r="X9" s="78"/>
      <c r="Y9" s="78"/>
      <c r="Z9" s="7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customHeight="1">
      <c r="A10" s="97"/>
      <c r="B10" s="97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78"/>
      <c r="S10" s="78"/>
      <c r="T10" s="78"/>
      <c r="U10" s="78"/>
      <c r="V10" s="78"/>
      <c r="W10" s="78"/>
      <c r="X10" s="78"/>
      <c r="Y10" s="78"/>
      <c r="Z10" s="7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hidden="1" customHeight="1">
      <c r="A11" s="97"/>
      <c r="B11" s="97"/>
      <c r="C11" s="90" t="s">
        <v>78</v>
      </c>
      <c r="D11" s="90" t="s">
        <v>5</v>
      </c>
      <c r="E11" s="90" t="s">
        <v>6</v>
      </c>
      <c r="F11" s="90" t="s">
        <v>117</v>
      </c>
      <c r="G11" s="90" t="s">
        <v>7</v>
      </c>
      <c r="H11" s="90" t="s">
        <v>8</v>
      </c>
      <c r="I11" s="90" t="s">
        <v>79</v>
      </c>
      <c r="J11" s="90" t="s">
        <v>9</v>
      </c>
      <c r="K11" s="90" t="s">
        <v>10</v>
      </c>
      <c r="L11" s="90" t="s">
        <v>80</v>
      </c>
      <c r="M11" s="90" t="s">
        <v>9</v>
      </c>
      <c r="N11" s="90" t="s">
        <v>10</v>
      </c>
      <c r="O11" s="90" t="s">
        <v>81</v>
      </c>
      <c r="P11" s="90" t="s">
        <v>11</v>
      </c>
      <c r="Q11" s="90" t="s">
        <v>4</v>
      </c>
      <c r="R11" s="90" t="s">
        <v>82</v>
      </c>
      <c r="S11" s="90"/>
      <c r="T11" s="90"/>
      <c r="U11" s="90" t="s">
        <v>642</v>
      </c>
      <c r="V11" s="90"/>
      <c r="W11" s="90"/>
      <c r="X11" s="90" t="s">
        <v>643</v>
      </c>
      <c r="Y11" s="90"/>
      <c r="Z11" s="90"/>
      <c r="AA11" s="92" t="s">
        <v>644</v>
      </c>
      <c r="AB11" s="92"/>
      <c r="AC11" s="92"/>
      <c r="AD11" s="90" t="s">
        <v>83</v>
      </c>
      <c r="AE11" s="90"/>
      <c r="AF11" s="90"/>
      <c r="AG11" s="90" t="s">
        <v>84</v>
      </c>
      <c r="AH11" s="90"/>
      <c r="AI11" s="90"/>
      <c r="AJ11" s="92" t="s">
        <v>85</v>
      </c>
      <c r="AK11" s="92"/>
      <c r="AL11" s="92"/>
      <c r="AM11" s="90" t="s">
        <v>86</v>
      </c>
      <c r="AN11" s="90"/>
      <c r="AO11" s="90"/>
      <c r="AP11" s="90" t="s">
        <v>87</v>
      </c>
      <c r="AQ11" s="90"/>
      <c r="AR11" s="90"/>
      <c r="AS11" s="90" t="s">
        <v>88</v>
      </c>
      <c r="AT11" s="90"/>
      <c r="AU11" s="90"/>
      <c r="AV11" s="90" t="s">
        <v>89</v>
      </c>
      <c r="AW11" s="90"/>
      <c r="AX11" s="90"/>
      <c r="AY11" s="90" t="s">
        <v>118</v>
      </c>
      <c r="AZ11" s="90"/>
      <c r="BA11" s="90"/>
      <c r="BB11" s="90" t="s">
        <v>90</v>
      </c>
      <c r="BC11" s="90"/>
      <c r="BD11" s="90"/>
      <c r="BE11" s="90" t="s">
        <v>666</v>
      </c>
      <c r="BF11" s="90"/>
      <c r="BG11" s="90"/>
      <c r="BH11" s="90" t="s">
        <v>91</v>
      </c>
      <c r="BI11" s="90"/>
      <c r="BJ11" s="90"/>
      <c r="BK11" s="92" t="s">
        <v>92</v>
      </c>
      <c r="BL11" s="92"/>
      <c r="BM11" s="92"/>
      <c r="BN11" s="92" t="s">
        <v>119</v>
      </c>
      <c r="BO11" s="92"/>
      <c r="BP11" s="92"/>
      <c r="BQ11" s="92" t="s">
        <v>93</v>
      </c>
      <c r="BR11" s="92"/>
      <c r="BS11" s="92"/>
      <c r="BT11" s="92" t="s">
        <v>94</v>
      </c>
      <c r="BU11" s="92"/>
      <c r="BV11" s="92"/>
      <c r="BW11" s="92" t="s">
        <v>95</v>
      </c>
      <c r="BX11" s="92"/>
      <c r="BY11" s="92"/>
      <c r="BZ11" s="92" t="s">
        <v>96</v>
      </c>
      <c r="CA11" s="92"/>
      <c r="CB11" s="92"/>
      <c r="CC11" s="92" t="s">
        <v>120</v>
      </c>
      <c r="CD11" s="92"/>
      <c r="CE11" s="92"/>
      <c r="CF11" s="92" t="s">
        <v>97</v>
      </c>
      <c r="CG11" s="92"/>
      <c r="CH11" s="92"/>
      <c r="CI11" s="92" t="s">
        <v>98</v>
      </c>
      <c r="CJ11" s="92"/>
      <c r="CK11" s="92"/>
      <c r="CL11" s="92" t="s">
        <v>99</v>
      </c>
      <c r="CM11" s="92"/>
      <c r="CN11" s="92"/>
      <c r="CO11" s="92" t="s">
        <v>100</v>
      </c>
      <c r="CP11" s="92"/>
      <c r="CQ11" s="92"/>
      <c r="CR11" s="92" t="s">
        <v>101</v>
      </c>
      <c r="CS11" s="92"/>
      <c r="CT11" s="92"/>
      <c r="CU11" s="92" t="s">
        <v>102</v>
      </c>
      <c r="CV11" s="92"/>
      <c r="CW11" s="92"/>
      <c r="CX11" s="92" t="s">
        <v>103</v>
      </c>
      <c r="CY11" s="92"/>
      <c r="CZ11" s="92"/>
      <c r="DA11" s="92" t="s">
        <v>104</v>
      </c>
      <c r="DB11" s="92"/>
      <c r="DC11" s="92"/>
      <c r="DD11" s="92" t="s">
        <v>105</v>
      </c>
      <c r="DE11" s="92"/>
      <c r="DF11" s="92"/>
      <c r="DG11" s="92" t="s">
        <v>121</v>
      </c>
      <c r="DH11" s="92"/>
      <c r="DI11" s="92"/>
      <c r="DJ11" s="92" t="s">
        <v>106</v>
      </c>
      <c r="DK11" s="92"/>
      <c r="DL11" s="92"/>
      <c r="DM11" s="92" t="s">
        <v>107</v>
      </c>
      <c r="DN11" s="92"/>
      <c r="DO11" s="92"/>
      <c r="DP11" s="92" t="s">
        <v>108</v>
      </c>
      <c r="DQ11" s="92"/>
      <c r="DR11" s="92"/>
      <c r="DS11" s="92" t="s">
        <v>109</v>
      </c>
      <c r="DT11" s="92"/>
      <c r="DU11" s="92"/>
      <c r="DV11" s="92" t="s">
        <v>110</v>
      </c>
      <c r="DW11" s="92"/>
      <c r="DX11" s="92"/>
      <c r="DY11" s="92" t="s">
        <v>111</v>
      </c>
      <c r="DZ11" s="92"/>
      <c r="EA11" s="92"/>
      <c r="EB11" s="92" t="s">
        <v>112</v>
      </c>
      <c r="EC11" s="92"/>
      <c r="ED11" s="92"/>
      <c r="EE11" s="92" t="s">
        <v>122</v>
      </c>
      <c r="EF11" s="92"/>
      <c r="EG11" s="92"/>
      <c r="EH11" s="92" t="s">
        <v>123</v>
      </c>
      <c r="EI11" s="92"/>
      <c r="EJ11" s="92"/>
      <c r="EK11" s="92" t="s">
        <v>124</v>
      </c>
      <c r="EL11" s="92"/>
      <c r="EM11" s="92"/>
      <c r="EN11" s="92" t="s">
        <v>125</v>
      </c>
      <c r="EO11" s="92"/>
      <c r="EP11" s="92"/>
      <c r="EQ11" s="92" t="s">
        <v>126</v>
      </c>
      <c r="ER11" s="92"/>
      <c r="ES11" s="92"/>
      <c r="ET11" s="92" t="s">
        <v>127</v>
      </c>
      <c r="EU11" s="92"/>
      <c r="EV11" s="92"/>
      <c r="EW11" s="92" t="s">
        <v>113</v>
      </c>
      <c r="EX11" s="92"/>
      <c r="EY11" s="92"/>
      <c r="EZ11" s="92" t="s">
        <v>128</v>
      </c>
      <c r="FA11" s="92"/>
      <c r="FB11" s="92"/>
      <c r="FC11" s="92" t="s">
        <v>114</v>
      </c>
      <c r="FD11" s="92"/>
      <c r="FE11" s="92"/>
      <c r="FF11" s="92" t="s">
        <v>115</v>
      </c>
      <c r="FG11" s="92"/>
      <c r="FH11" s="92"/>
      <c r="FI11" s="92" t="s">
        <v>116</v>
      </c>
      <c r="FJ11" s="92"/>
      <c r="FK11" s="92"/>
    </row>
    <row r="12" spans="1:254" ht="15" customHeight="1">
      <c r="A12" s="97"/>
      <c r="B12" s="97"/>
      <c r="C12" s="91" t="s">
        <v>624</v>
      </c>
      <c r="D12" s="91"/>
      <c r="E12" s="91"/>
      <c r="F12" s="91" t="s">
        <v>628</v>
      </c>
      <c r="G12" s="91"/>
      <c r="H12" s="91"/>
      <c r="I12" s="91" t="s">
        <v>632</v>
      </c>
      <c r="J12" s="91"/>
      <c r="K12" s="91"/>
      <c r="L12" s="91" t="s">
        <v>636</v>
      </c>
      <c r="M12" s="91"/>
      <c r="N12" s="91"/>
      <c r="O12" s="91" t="s">
        <v>638</v>
      </c>
      <c r="P12" s="91"/>
      <c r="Q12" s="91"/>
      <c r="R12" s="91" t="s">
        <v>641</v>
      </c>
      <c r="S12" s="91"/>
      <c r="T12" s="91"/>
      <c r="U12" s="91" t="s">
        <v>136</v>
      </c>
      <c r="V12" s="91"/>
      <c r="W12" s="91"/>
      <c r="X12" s="91" t="s">
        <v>139</v>
      </c>
      <c r="Y12" s="91"/>
      <c r="Z12" s="91"/>
      <c r="AA12" s="91" t="s">
        <v>645</v>
      </c>
      <c r="AB12" s="91"/>
      <c r="AC12" s="91"/>
      <c r="AD12" s="91" t="s">
        <v>649</v>
      </c>
      <c r="AE12" s="91"/>
      <c r="AF12" s="91"/>
      <c r="AG12" s="91" t="s">
        <v>650</v>
      </c>
      <c r="AH12" s="91"/>
      <c r="AI12" s="91"/>
      <c r="AJ12" s="91" t="s">
        <v>654</v>
      </c>
      <c r="AK12" s="91"/>
      <c r="AL12" s="91"/>
      <c r="AM12" s="91" t="s">
        <v>658</v>
      </c>
      <c r="AN12" s="91"/>
      <c r="AO12" s="91"/>
      <c r="AP12" s="91" t="s">
        <v>662</v>
      </c>
      <c r="AQ12" s="91"/>
      <c r="AR12" s="91"/>
      <c r="AS12" s="91" t="s">
        <v>663</v>
      </c>
      <c r="AT12" s="91"/>
      <c r="AU12" s="91"/>
      <c r="AV12" s="91" t="s">
        <v>667</v>
      </c>
      <c r="AW12" s="91"/>
      <c r="AX12" s="91"/>
      <c r="AY12" s="91" t="s">
        <v>668</v>
      </c>
      <c r="AZ12" s="91"/>
      <c r="BA12" s="91"/>
      <c r="BB12" s="91" t="s">
        <v>669</v>
      </c>
      <c r="BC12" s="91"/>
      <c r="BD12" s="91"/>
      <c r="BE12" s="91" t="s">
        <v>670</v>
      </c>
      <c r="BF12" s="91"/>
      <c r="BG12" s="91"/>
      <c r="BH12" s="91" t="s">
        <v>671</v>
      </c>
      <c r="BI12" s="91"/>
      <c r="BJ12" s="91"/>
      <c r="BK12" s="91" t="s">
        <v>155</v>
      </c>
      <c r="BL12" s="91"/>
      <c r="BM12" s="91"/>
      <c r="BN12" s="91" t="s">
        <v>157</v>
      </c>
      <c r="BO12" s="91"/>
      <c r="BP12" s="91"/>
      <c r="BQ12" s="91" t="s">
        <v>675</v>
      </c>
      <c r="BR12" s="91"/>
      <c r="BS12" s="91"/>
      <c r="BT12" s="91" t="s">
        <v>676</v>
      </c>
      <c r="BU12" s="91"/>
      <c r="BV12" s="91"/>
      <c r="BW12" s="91" t="s">
        <v>677</v>
      </c>
      <c r="BX12" s="91"/>
      <c r="BY12" s="91"/>
      <c r="BZ12" s="91" t="s">
        <v>678</v>
      </c>
      <c r="CA12" s="91"/>
      <c r="CB12" s="91"/>
      <c r="CC12" s="91" t="s">
        <v>167</v>
      </c>
      <c r="CD12" s="91"/>
      <c r="CE12" s="91"/>
      <c r="CF12" s="105" t="s">
        <v>170</v>
      </c>
      <c r="CG12" s="105"/>
      <c r="CH12" s="105"/>
      <c r="CI12" s="91" t="s">
        <v>174</v>
      </c>
      <c r="CJ12" s="91"/>
      <c r="CK12" s="91"/>
      <c r="CL12" s="91" t="s">
        <v>984</v>
      </c>
      <c r="CM12" s="91"/>
      <c r="CN12" s="91"/>
      <c r="CO12" s="91" t="s">
        <v>180</v>
      </c>
      <c r="CP12" s="91"/>
      <c r="CQ12" s="91"/>
      <c r="CR12" s="105" t="s">
        <v>183</v>
      </c>
      <c r="CS12" s="105"/>
      <c r="CT12" s="105"/>
      <c r="CU12" s="91" t="s">
        <v>186</v>
      </c>
      <c r="CV12" s="91"/>
      <c r="CW12" s="91"/>
      <c r="CX12" s="91" t="s">
        <v>188</v>
      </c>
      <c r="CY12" s="91"/>
      <c r="CZ12" s="91"/>
      <c r="DA12" s="91" t="s">
        <v>192</v>
      </c>
      <c r="DB12" s="91"/>
      <c r="DC12" s="91"/>
      <c r="DD12" s="105" t="s">
        <v>196</v>
      </c>
      <c r="DE12" s="105"/>
      <c r="DF12" s="105"/>
      <c r="DG12" s="105" t="s">
        <v>198</v>
      </c>
      <c r="DH12" s="105"/>
      <c r="DI12" s="105"/>
      <c r="DJ12" s="105" t="s">
        <v>202</v>
      </c>
      <c r="DK12" s="105"/>
      <c r="DL12" s="105"/>
      <c r="DM12" s="105" t="s">
        <v>206</v>
      </c>
      <c r="DN12" s="105"/>
      <c r="DO12" s="105"/>
      <c r="DP12" s="105" t="s">
        <v>210</v>
      </c>
      <c r="DQ12" s="105"/>
      <c r="DR12" s="105"/>
      <c r="DS12" s="105" t="s">
        <v>213</v>
      </c>
      <c r="DT12" s="105"/>
      <c r="DU12" s="105"/>
      <c r="DV12" s="105" t="s">
        <v>216</v>
      </c>
      <c r="DW12" s="105"/>
      <c r="DX12" s="105"/>
      <c r="DY12" s="105" t="s">
        <v>220</v>
      </c>
      <c r="DZ12" s="105"/>
      <c r="EA12" s="105"/>
      <c r="EB12" s="105" t="s">
        <v>222</v>
      </c>
      <c r="EC12" s="105"/>
      <c r="ED12" s="105"/>
      <c r="EE12" s="105" t="s">
        <v>687</v>
      </c>
      <c r="EF12" s="105"/>
      <c r="EG12" s="105"/>
      <c r="EH12" s="105" t="s">
        <v>224</v>
      </c>
      <c r="EI12" s="105"/>
      <c r="EJ12" s="105"/>
      <c r="EK12" s="105" t="s">
        <v>225</v>
      </c>
      <c r="EL12" s="105"/>
      <c r="EM12" s="105"/>
      <c r="EN12" s="105" t="s">
        <v>696</v>
      </c>
      <c r="EO12" s="105"/>
      <c r="EP12" s="105"/>
      <c r="EQ12" s="105" t="s">
        <v>698</v>
      </c>
      <c r="ER12" s="105"/>
      <c r="ES12" s="105"/>
      <c r="ET12" s="105" t="s">
        <v>227</v>
      </c>
      <c r="EU12" s="105"/>
      <c r="EV12" s="105"/>
      <c r="EW12" s="105" t="s">
        <v>228</v>
      </c>
      <c r="EX12" s="105"/>
      <c r="EY12" s="105"/>
      <c r="EZ12" s="105" t="s">
        <v>702</v>
      </c>
      <c r="FA12" s="105"/>
      <c r="FB12" s="105"/>
      <c r="FC12" s="105" t="s">
        <v>706</v>
      </c>
      <c r="FD12" s="105"/>
      <c r="FE12" s="105"/>
      <c r="FF12" s="105" t="s">
        <v>708</v>
      </c>
      <c r="FG12" s="105"/>
      <c r="FH12" s="105"/>
      <c r="FI12" s="105" t="s">
        <v>712</v>
      </c>
      <c r="FJ12" s="105"/>
      <c r="FK12" s="105"/>
    </row>
    <row r="13" spans="1:254" ht="59.25" customHeight="1">
      <c r="A13" s="97"/>
      <c r="B13" s="97"/>
      <c r="C13" s="45" t="s">
        <v>626</v>
      </c>
      <c r="D13" s="45" t="s">
        <v>625</v>
      </c>
      <c r="E13" s="45" t="s">
        <v>627</v>
      </c>
      <c r="F13" s="45" t="s">
        <v>629</v>
      </c>
      <c r="G13" s="45" t="s">
        <v>630</v>
      </c>
      <c r="H13" s="45" t="s">
        <v>631</v>
      </c>
      <c r="I13" s="45" t="s">
        <v>633</v>
      </c>
      <c r="J13" s="45" t="s">
        <v>634</v>
      </c>
      <c r="K13" s="45" t="s">
        <v>635</v>
      </c>
      <c r="L13" s="45" t="s">
        <v>637</v>
      </c>
      <c r="M13" s="45" t="s">
        <v>133</v>
      </c>
      <c r="N13" s="45" t="s">
        <v>49</v>
      </c>
      <c r="O13" s="45" t="s">
        <v>639</v>
      </c>
      <c r="P13" s="45" t="s">
        <v>640</v>
      </c>
      <c r="Q13" s="45" t="s">
        <v>132</v>
      </c>
      <c r="R13" s="45" t="s">
        <v>26</v>
      </c>
      <c r="S13" s="45" t="s">
        <v>27</v>
      </c>
      <c r="T13" s="45" t="s">
        <v>51</v>
      </c>
      <c r="U13" s="45" t="s">
        <v>137</v>
      </c>
      <c r="V13" s="45" t="s">
        <v>138</v>
      </c>
      <c r="W13" s="45" t="s">
        <v>23</v>
      </c>
      <c r="X13" s="45" t="s">
        <v>140</v>
      </c>
      <c r="Y13" s="45" t="s">
        <v>141</v>
      </c>
      <c r="Z13" s="45" t="s">
        <v>142</v>
      </c>
      <c r="AA13" s="45" t="s">
        <v>646</v>
      </c>
      <c r="AB13" s="45" t="s">
        <v>647</v>
      </c>
      <c r="AC13" s="45" t="s">
        <v>648</v>
      </c>
      <c r="AD13" s="45" t="s">
        <v>26</v>
      </c>
      <c r="AE13" s="45" t="s">
        <v>146</v>
      </c>
      <c r="AF13" s="45" t="s">
        <v>28</v>
      </c>
      <c r="AG13" s="45" t="s">
        <v>651</v>
      </c>
      <c r="AH13" s="45" t="s">
        <v>652</v>
      </c>
      <c r="AI13" s="45" t="s">
        <v>653</v>
      </c>
      <c r="AJ13" s="45" t="s">
        <v>655</v>
      </c>
      <c r="AK13" s="45" t="s">
        <v>656</v>
      </c>
      <c r="AL13" s="45" t="s">
        <v>657</v>
      </c>
      <c r="AM13" s="45" t="s">
        <v>659</v>
      </c>
      <c r="AN13" s="45" t="s">
        <v>660</v>
      </c>
      <c r="AO13" s="45" t="s">
        <v>661</v>
      </c>
      <c r="AP13" s="45" t="s">
        <v>58</v>
      </c>
      <c r="AQ13" s="45" t="s">
        <v>59</v>
      </c>
      <c r="AR13" s="45" t="s">
        <v>51</v>
      </c>
      <c r="AS13" s="45" t="s">
        <v>664</v>
      </c>
      <c r="AT13" s="45" t="s">
        <v>148</v>
      </c>
      <c r="AU13" s="45" t="s">
        <v>665</v>
      </c>
      <c r="AV13" s="45" t="s">
        <v>26</v>
      </c>
      <c r="AW13" s="45" t="s">
        <v>27</v>
      </c>
      <c r="AX13" s="45" t="s">
        <v>51</v>
      </c>
      <c r="AY13" s="45" t="s">
        <v>24</v>
      </c>
      <c r="AZ13" s="45" t="s">
        <v>75</v>
      </c>
      <c r="BA13" s="45" t="s">
        <v>25</v>
      </c>
      <c r="BB13" s="45" t="s">
        <v>149</v>
      </c>
      <c r="BC13" s="45" t="s">
        <v>150</v>
      </c>
      <c r="BD13" s="45" t="s">
        <v>151</v>
      </c>
      <c r="BE13" s="45" t="s">
        <v>143</v>
      </c>
      <c r="BF13" s="45" t="s">
        <v>144</v>
      </c>
      <c r="BG13" s="45" t="s">
        <v>145</v>
      </c>
      <c r="BH13" s="45" t="s">
        <v>179</v>
      </c>
      <c r="BI13" s="45" t="s">
        <v>59</v>
      </c>
      <c r="BJ13" s="45" t="s">
        <v>154</v>
      </c>
      <c r="BK13" s="45" t="s">
        <v>156</v>
      </c>
      <c r="BL13" s="45" t="s">
        <v>72</v>
      </c>
      <c r="BM13" s="45" t="s">
        <v>71</v>
      </c>
      <c r="BN13" s="45" t="s">
        <v>672</v>
      </c>
      <c r="BO13" s="45" t="s">
        <v>673</v>
      </c>
      <c r="BP13" s="45" t="s">
        <v>674</v>
      </c>
      <c r="BQ13" s="45" t="s">
        <v>158</v>
      </c>
      <c r="BR13" s="45" t="s">
        <v>159</v>
      </c>
      <c r="BS13" s="45" t="s">
        <v>62</v>
      </c>
      <c r="BT13" s="45" t="s">
        <v>160</v>
      </c>
      <c r="BU13" s="45" t="s">
        <v>161</v>
      </c>
      <c r="BV13" s="45" t="s">
        <v>162</v>
      </c>
      <c r="BW13" s="45" t="s">
        <v>163</v>
      </c>
      <c r="BX13" s="45" t="s">
        <v>164</v>
      </c>
      <c r="BY13" s="45" t="s">
        <v>165</v>
      </c>
      <c r="BZ13" s="45" t="s">
        <v>32</v>
      </c>
      <c r="CA13" s="45" t="s">
        <v>33</v>
      </c>
      <c r="CB13" s="45" t="s">
        <v>166</v>
      </c>
      <c r="CC13" s="45" t="s">
        <v>168</v>
      </c>
      <c r="CD13" s="45" t="s">
        <v>73</v>
      </c>
      <c r="CE13" s="45" t="s">
        <v>169</v>
      </c>
      <c r="CF13" s="46" t="s">
        <v>171</v>
      </c>
      <c r="CG13" s="46" t="s">
        <v>172</v>
      </c>
      <c r="CH13" s="46" t="s">
        <v>173</v>
      </c>
      <c r="CI13" s="45" t="s">
        <v>175</v>
      </c>
      <c r="CJ13" s="45" t="s">
        <v>176</v>
      </c>
      <c r="CK13" s="45" t="s">
        <v>177</v>
      </c>
      <c r="CL13" s="45" t="s">
        <v>178</v>
      </c>
      <c r="CM13" s="45" t="s">
        <v>679</v>
      </c>
      <c r="CN13" s="45" t="s">
        <v>680</v>
      </c>
      <c r="CO13" s="45" t="s">
        <v>181</v>
      </c>
      <c r="CP13" s="45" t="s">
        <v>55</v>
      </c>
      <c r="CQ13" s="45" t="s">
        <v>34</v>
      </c>
      <c r="CR13" s="46" t="s">
        <v>184</v>
      </c>
      <c r="CS13" s="46" t="s">
        <v>39</v>
      </c>
      <c r="CT13" s="46" t="s">
        <v>185</v>
      </c>
      <c r="CU13" s="45" t="s">
        <v>187</v>
      </c>
      <c r="CV13" s="45" t="s">
        <v>681</v>
      </c>
      <c r="CW13" s="45" t="s">
        <v>682</v>
      </c>
      <c r="CX13" s="45" t="s">
        <v>189</v>
      </c>
      <c r="CY13" s="45" t="s">
        <v>190</v>
      </c>
      <c r="CZ13" s="45" t="s">
        <v>191</v>
      </c>
      <c r="DA13" s="45" t="s">
        <v>193</v>
      </c>
      <c r="DB13" s="45" t="s">
        <v>194</v>
      </c>
      <c r="DC13" s="45" t="s">
        <v>195</v>
      </c>
      <c r="DD13" s="46" t="s">
        <v>175</v>
      </c>
      <c r="DE13" s="46" t="s">
        <v>197</v>
      </c>
      <c r="DF13" s="46" t="s">
        <v>182</v>
      </c>
      <c r="DG13" s="46" t="s">
        <v>199</v>
      </c>
      <c r="DH13" s="46" t="s">
        <v>200</v>
      </c>
      <c r="DI13" s="46" t="s">
        <v>201</v>
      </c>
      <c r="DJ13" s="46" t="s">
        <v>203</v>
      </c>
      <c r="DK13" s="46" t="s">
        <v>204</v>
      </c>
      <c r="DL13" s="46" t="s">
        <v>205</v>
      </c>
      <c r="DM13" s="46" t="s">
        <v>207</v>
      </c>
      <c r="DN13" s="46" t="s">
        <v>208</v>
      </c>
      <c r="DO13" s="46" t="s">
        <v>209</v>
      </c>
      <c r="DP13" s="46" t="s">
        <v>1037</v>
      </c>
      <c r="DQ13" s="46" t="s">
        <v>211</v>
      </c>
      <c r="DR13" s="46" t="s">
        <v>212</v>
      </c>
      <c r="DS13" s="46" t="s">
        <v>214</v>
      </c>
      <c r="DT13" s="46" t="s">
        <v>215</v>
      </c>
      <c r="DU13" s="46" t="s">
        <v>66</v>
      </c>
      <c r="DV13" s="46" t="s">
        <v>217</v>
      </c>
      <c r="DW13" s="46" t="s">
        <v>218</v>
      </c>
      <c r="DX13" s="46" t="s">
        <v>219</v>
      </c>
      <c r="DY13" s="46" t="s">
        <v>135</v>
      </c>
      <c r="DZ13" s="46" t="s">
        <v>221</v>
      </c>
      <c r="EA13" s="46" t="s">
        <v>684</v>
      </c>
      <c r="EB13" s="46" t="s">
        <v>223</v>
      </c>
      <c r="EC13" s="46" t="s">
        <v>685</v>
      </c>
      <c r="ED13" s="46" t="s">
        <v>686</v>
      </c>
      <c r="EE13" s="46" t="s">
        <v>688</v>
      </c>
      <c r="EF13" s="46" t="s">
        <v>689</v>
      </c>
      <c r="EG13" s="46" t="s">
        <v>690</v>
      </c>
      <c r="EH13" s="46" t="s">
        <v>24</v>
      </c>
      <c r="EI13" s="46" t="s">
        <v>691</v>
      </c>
      <c r="EJ13" s="46" t="s">
        <v>25</v>
      </c>
      <c r="EK13" s="46" t="s">
        <v>692</v>
      </c>
      <c r="EL13" s="46" t="s">
        <v>693</v>
      </c>
      <c r="EM13" s="46" t="s">
        <v>694</v>
      </c>
      <c r="EN13" s="46" t="s">
        <v>695</v>
      </c>
      <c r="EO13" s="46" t="s">
        <v>697</v>
      </c>
      <c r="EP13" s="46" t="s">
        <v>226</v>
      </c>
      <c r="EQ13" s="46" t="s">
        <v>42</v>
      </c>
      <c r="ER13" s="46" t="s">
        <v>53</v>
      </c>
      <c r="ES13" s="46" t="s">
        <v>54</v>
      </c>
      <c r="ET13" s="46" t="s">
        <v>701</v>
      </c>
      <c r="EU13" s="46" t="s">
        <v>699</v>
      </c>
      <c r="EV13" s="46" t="s">
        <v>700</v>
      </c>
      <c r="EW13" s="46" t="s">
        <v>230</v>
      </c>
      <c r="EX13" s="46" t="s">
        <v>229</v>
      </c>
      <c r="EY13" s="46" t="s">
        <v>52</v>
      </c>
      <c r="EZ13" s="46" t="s">
        <v>703</v>
      </c>
      <c r="FA13" s="46" t="s">
        <v>704</v>
      </c>
      <c r="FB13" s="46" t="s">
        <v>705</v>
      </c>
      <c r="FC13" s="46" t="s">
        <v>134</v>
      </c>
      <c r="FD13" s="46" t="s">
        <v>707</v>
      </c>
      <c r="FE13" s="46" t="s">
        <v>74</v>
      </c>
      <c r="FF13" s="46" t="s">
        <v>709</v>
      </c>
      <c r="FG13" s="46" t="s">
        <v>710</v>
      </c>
      <c r="FH13" s="46" t="s">
        <v>711</v>
      </c>
      <c r="FI13" s="46" t="s">
        <v>713</v>
      </c>
      <c r="FJ13" s="46" t="s">
        <v>714</v>
      </c>
      <c r="FK13" s="46" t="s">
        <v>715</v>
      </c>
    </row>
    <row r="14" spans="1:254" ht="17.25" customHeight="1">
      <c r="A14" s="18">
        <v>1</v>
      </c>
      <c r="B14" s="86" t="s">
        <v>1071</v>
      </c>
      <c r="C14" s="5">
        <v>1</v>
      </c>
      <c r="D14" s="5"/>
      <c r="E14" s="5"/>
      <c r="F14" s="5">
        <v>1</v>
      </c>
      <c r="G14" s="11"/>
      <c r="H14" s="5"/>
      <c r="I14" s="5">
        <v>1</v>
      </c>
      <c r="J14" s="11"/>
      <c r="K14" s="5"/>
      <c r="L14" s="5" t="s">
        <v>1044</v>
      </c>
      <c r="M14" s="5">
        <v>1</v>
      </c>
      <c r="N14" s="5"/>
      <c r="O14" s="5">
        <v>1</v>
      </c>
      <c r="P14" s="11"/>
      <c r="Q14" s="5"/>
      <c r="R14" s="5">
        <v>1</v>
      </c>
      <c r="S14" s="11"/>
      <c r="T14" s="5"/>
      <c r="U14" s="5">
        <v>1</v>
      </c>
      <c r="V14" s="11"/>
      <c r="W14" s="5"/>
      <c r="X14" s="5">
        <v>1</v>
      </c>
      <c r="Y14" s="11"/>
      <c r="Z14" s="5"/>
      <c r="AA14" s="5" t="s">
        <v>1044</v>
      </c>
      <c r="AB14" s="5">
        <v>1</v>
      </c>
      <c r="AC14" s="5"/>
      <c r="AD14" s="5">
        <v>1</v>
      </c>
      <c r="AE14" s="11"/>
      <c r="AF14" s="5"/>
      <c r="AG14" s="5">
        <v>1</v>
      </c>
      <c r="AH14" s="49"/>
      <c r="AI14" s="5"/>
      <c r="AJ14" s="5">
        <v>1</v>
      </c>
      <c r="AK14" s="49"/>
      <c r="AL14" s="5"/>
      <c r="AM14" s="5">
        <v>1</v>
      </c>
      <c r="AN14" s="49"/>
      <c r="AO14" s="5"/>
      <c r="AP14" s="5">
        <v>1</v>
      </c>
      <c r="AQ14" s="49"/>
      <c r="AR14" s="5"/>
      <c r="AS14" s="5">
        <v>1</v>
      </c>
      <c r="AT14" s="49"/>
      <c r="AU14" s="5"/>
      <c r="AV14" s="5" t="s">
        <v>1044</v>
      </c>
      <c r="AW14" s="49">
        <v>1</v>
      </c>
      <c r="AX14" s="5"/>
      <c r="AY14" s="5">
        <v>1</v>
      </c>
      <c r="AZ14" s="49"/>
      <c r="BA14" s="5"/>
      <c r="BB14" s="5">
        <v>1</v>
      </c>
      <c r="BC14" s="49"/>
      <c r="BD14" s="5"/>
      <c r="BE14" s="5">
        <v>1</v>
      </c>
      <c r="BF14" s="49"/>
      <c r="BG14" s="5"/>
      <c r="BH14" s="5">
        <v>1</v>
      </c>
      <c r="BI14" s="49"/>
      <c r="BJ14" s="5"/>
      <c r="BK14" s="5">
        <v>1</v>
      </c>
      <c r="BL14" s="49"/>
      <c r="BM14" s="5"/>
      <c r="BN14" s="5">
        <v>1</v>
      </c>
      <c r="BO14" s="84"/>
      <c r="BP14" s="5"/>
      <c r="BQ14" s="5">
        <v>1</v>
      </c>
      <c r="BR14" s="49"/>
      <c r="BS14" s="5"/>
      <c r="BT14" s="5">
        <v>1</v>
      </c>
      <c r="BU14" s="49"/>
      <c r="BV14" s="5"/>
      <c r="BW14" s="5">
        <v>1</v>
      </c>
      <c r="BX14" s="11"/>
      <c r="BY14" s="5"/>
      <c r="BZ14" s="5">
        <v>1</v>
      </c>
      <c r="CA14" s="49"/>
      <c r="CB14" s="5"/>
      <c r="CC14" s="5">
        <v>1</v>
      </c>
      <c r="CD14" s="49"/>
      <c r="CE14" s="5"/>
      <c r="CF14" s="5" t="s">
        <v>1044</v>
      </c>
      <c r="CG14" s="5">
        <v>1</v>
      </c>
      <c r="CH14" s="5"/>
      <c r="CI14" s="5">
        <v>1</v>
      </c>
      <c r="CJ14" s="49"/>
      <c r="CK14" s="5"/>
      <c r="CL14" s="5">
        <v>1</v>
      </c>
      <c r="CM14" s="49"/>
      <c r="CN14" s="5"/>
      <c r="CO14" s="5">
        <v>1</v>
      </c>
      <c r="CP14" s="49"/>
      <c r="CQ14" s="5"/>
      <c r="CR14" s="5">
        <v>1</v>
      </c>
      <c r="CS14" s="49"/>
      <c r="CT14" s="5"/>
      <c r="CU14" s="5">
        <v>1</v>
      </c>
      <c r="CV14" s="49"/>
      <c r="CW14" s="5"/>
      <c r="CX14" s="5">
        <v>1</v>
      </c>
      <c r="CY14" s="49"/>
      <c r="CZ14" s="5"/>
      <c r="DA14" s="5" t="s">
        <v>1044</v>
      </c>
      <c r="DB14" s="49">
        <v>1</v>
      </c>
      <c r="DC14" s="5"/>
      <c r="DD14" s="5">
        <v>1</v>
      </c>
      <c r="DE14" s="49"/>
      <c r="DF14" s="5"/>
      <c r="DG14" s="5">
        <v>1</v>
      </c>
      <c r="DH14" s="49"/>
      <c r="DI14" s="5"/>
      <c r="DJ14" s="5">
        <v>1</v>
      </c>
      <c r="DK14" s="49"/>
      <c r="DL14" s="5"/>
      <c r="DM14" s="5">
        <v>1</v>
      </c>
      <c r="DN14" s="49"/>
      <c r="DO14" s="5"/>
      <c r="DP14" s="5">
        <v>1</v>
      </c>
      <c r="DQ14" s="49"/>
      <c r="DR14" s="5"/>
      <c r="DS14" s="5">
        <v>1</v>
      </c>
      <c r="DT14" s="5"/>
      <c r="DU14" s="5"/>
      <c r="DV14" s="5">
        <v>1</v>
      </c>
      <c r="DW14" s="11"/>
      <c r="DX14" s="5"/>
      <c r="DY14" s="5">
        <v>1</v>
      </c>
      <c r="DZ14" s="11"/>
      <c r="EA14" s="5"/>
      <c r="EB14" s="5">
        <v>1</v>
      </c>
      <c r="EC14" s="11"/>
      <c r="ED14" s="5"/>
      <c r="EE14" s="5">
        <v>1</v>
      </c>
      <c r="EF14" s="11"/>
      <c r="EG14" s="5"/>
      <c r="EH14" s="5">
        <v>1</v>
      </c>
      <c r="EI14" s="11"/>
      <c r="EJ14" s="5"/>
      <c r="EK14" s="5">
        <v>1</v>
      </c>
      <c r="EL14" s="11"/>
      <c r="EM14" s="5"/>
      <c r="EN14" s="5">
        <v>1</v>
      </c>
      <c r="EO14" s="11"/>
      <c r="EP14" s="5"/>
      <c r="EQ14" s="5">
        <v>1</v>
      </c>
      <c r="ER14" s="11"/>
      <c r="ES14" s="5"/>
      <c r="ET14" s="5">
        <v>1</v>
      </c>
      <c r="EU14" s="11"/>
      <c r="EV14" s="5"/>
      <c r="EW14" s="5" t="s">
        <v>1044</v>
      </c>
      <c r="EX14" s="49">
        <v>1</v>
      </c>
      <c r="EY14" s="5"/>
      <c r="EZ14" s="5" t="s">
        <v>1044</v>
      </c>
      <c r="FA14" s="49">
        <v>1</v>
      </c>
      <c r="FB14" s="5"/>
      <c r="FC14" s="5">
        <v>1</v>
      </c>
      <c r="FD14" s="49"/>
      <c r="FE14" s="5"/>
      <c r="FF14" s="5">
        <v>1</v>
      </c>
      <c r="FG14" s="49"/>
      <c r="FH14" s="5"/>
      <c r="FI14" s="5" t="s">
        <v>1044</v>
      </c>
      <c r="FJ14" s="49">
        <v>1</v>
      </c>
      <c r="FK14" s="5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19"/>
      <c r="FY14" s="19"/>
      <c r="FZ14" s="19"/>
      <c r="GA14" s="19"/>
      <c r="GB14" s="19"/>
      <c r="GC14" s="19"/>
      <c r="GD14" s="19"/>
      <c r="GE14" s="19"/>
      <c r="GF14" s="19"/>
      <c r="GG14" s="19"/>
      <c r="GH14" s="19"/>
      <c r="GI14" s="19"/>
      <c r="GJ14" s="19"/>
      <c r="GK14" s="19"/>
      <c r="GL14" s="19"/>
      <c r="GM14" s="19"/>
      <c r="GN14" s="19"/>
      <c r="GO14" s="19"/>
      <c r="GP14" s="19"/>
      <c r="GQ14" s="19"/>
      <c r="GR14" s="19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</row>
    <row r="15" spans="1:254" ht="15.6">
      <c r="A15" s="2">
        <v>2</v>
      </c>
      <c r="B15" s="86" t="s">
        <v>1070</v>
      </c>
      <c r="C15" s="78">
        <v>1</v>
      </c>
      <c r="D15" s="78"/>
      <c r="E15" s="78"/>
      <c r="F15" s="78">
        <v>1</v>
      </c>
      <c r="G15" s="1"/>
      <c r="H15" s="78"/>
      <c r="I15" s="78">
        <v>1</v>
      </c>
      <c r="J15" s="1"/>
      <c r="K15" s="78"/>
      <c r="L15" s="88" t="s">
        <v>1044</v>
      </c>
      <c r="M15" s="88">
        <v>1</v>
      </c>
      <c r="N15" s="78"/>
      <c r="O15" s="78">
        <v>1</v>
      </c>
      <c r="P15" s="1"/>
      <c r="Q15" s="78"/>
      <c r="R15" s="78">
        <v>1</v>
      </c>
      <c r="S15" s="1"/>
      <c r="T15" s="78"/>
      <c r="U15" s="78">
        <v>1</v>
      </c>
      <c r="V15" s="1"/>
      <c r="W15" s="78"/>
      <c r="X15" s="78">
        <v>1</v>
      </c>
      <c r="Y15" s="1"/>
      <c r="Z15" s="78"/>
      <c r="AA15" s="5" t="s">
        <v>1044</v>
      </c>
      <c r="AB15" s="88">
        <v>1</v>
      </c>
      <c r="AC15" s="78"/>
      <c r="AD15" s="78">
        <v>1</v>
      </c>
      <c r="AE15" s="1"/>
      <c r="AF15" s="78"/>
      <c r="AG15" s="78">
        <v>1</v>
      </c>
      <c r="AH15" s="4"/>
      <c r="AI15" s="78"/>
      <c r="AJ15" s="78">
        <v>1</v>
      </c>
      <c r="AK15" s="4"/>
      <c r="AL15" s="78"/>
      <c r="AM15" s="78">
        <v>1</v>
      </c>
      <c r="AN15" s="4"/>
      <c r="AO15" s="78"/>
      <c r="AP15" s="78">
        <v>1</v>
      </c>
      <c r="AQ15" s="4"/>
      <c r="AR15" s="78"/>
      <c r="AS15" s="78">
        <v>1</v>
      </c>
      <c r="AT15" s="4"/>
      <c r="AU15" s="78"/>
      <c r="AV15" s="78">
        <v>1</v>
      </c>
      <c r="AW15" s="4"/>
      <c r="AX15" s="78"/>
      <c r="AY15" s="78">
        <v>1</v>
      </c>
      <c r="AZ15" s="4"/>
      <c r="BA15" s="78"/>
      <c r="BB15" s="78">
        <v>1</v>
      </c>
      <c r="BC15" s="4"/>
      <c r="BD15" s="78"/>
      <c r="BE15" s="78">
        <v>1</v>
      </c>
      <c r="BF15" s="4"/>
      <c r="BG15" s="78"/>
      <c r="BH15" s="78">
        <v>1</v>
      </c>
      <c r="BI15" s="4"/>
      <c r="BJ15" s="78"/>
      <c r="BK15" s="78">
        <v>1</v>
      </c>
      <c r="BL15" s="4"/>
      <c r="BM15" s="78"/>
      <c r="BN15" s="78">
        <v>1</v>
      </c>
      <c r="BO15" s="48"/>
      <c r="BP15" s="78"/>
      <c r="BQ15" s="78">
        <v>1</v>
      </c>
      <c r="BR15" s="4"/>
      <c r="BS15" s="78"/>
      <c r="BT15" s="78">
        <v>1</v>
      </c>
      <c r="BU15" s="4"/>
      <c r="BV15" s="78"/>
      <c r="BW15" s="78">
        <v>1</v>
      </c>
      <c r="BX15" s="49"/>
      <c r="BY15" s="78"/>
      <c r="BZ15" s="78">
        <v>1</v>
      </c>
      <c r="CA15" s="4"/>
      <c r="CB15" s="78"/>
      <c r="CC15" s="78">
        <v>1</v>
      </c>
      <c r="CD15" s="4"/>
      <c r="CE15" s="78"/>
      <c r="CF15" s="81" t="s">
        <v>1044</v>
      </c>
      <c r="CG15" s="81">
        <v>1</v>
      </c>
      <c r="CH15" s="78"/>
      <c r="CI15" s="78">
        <v>1</v>
      </c>
      <c r="CJ15" s="4"/>
      <c r="CK15" s="78"/>
      <c r="CL15" s="78">
        <v>1</v>
      </c>
      <c r="CM15" s="4"/>
      <c r="CN15" s="78"/>
      <c r="CO15" s="78">
        <v>1</v>
      </c>
      <c r="CP15" s="4"/>
      <c r="CQ15" s="78"/>
      <c r="CR15" s="78">
        <v>1</v>
      </c>
      <c r="CS15" s="4"/>
      <c r="CT15" s="78"/>
      <c r="CU15" s="78">
        <v>1</v>
      </c>
      <c r="CV15" s="4"/>
      <c r="CW15" s="78"/>
      <c r="CX15" s="78">
        <v>1</v>
      </c>
      <c r="CY15" s="4"/>
      <c r="CZ15" s="78"/>
      <c r="DA15" s="78">
        <v>1</v>
      </c>
      <c r="DB15" s="4"/>
      <c r="DC15" s="78"/>
      <c r="DD15" s="78">
        <v>1</v>
      </c>
      <c r="DE15" s="4"/>
      <c r="DF15" s="78"/>
      <c r="DG15" s="78">
        <v>1</v>
      </c>
      <c r="DH15" s="4"/>
      <c r="DI15" s="78"/>
      <c r="DJ15" s="78">
        <v>1</v>
      </c>
      <c r="DK15" s="4"/>
      <c r="DL15" s="78"/>
      <c r="DM15" s="78">
        <v>1</v>
      </c>
      <c r="DN15" s="4"/>
      <c r="DO15" s="78"/>
      <c r="DP15" s="78">
        <v>1</v>
      </c>
      <c r="DQ15" s="4"/>
      <c r="DR15" s="78"/>
      <c r="DS15" s="78">
        <v>1</v>
      </c>
      <c r="DT15" s="78"/>
      <c r="DU15" s="78"/>
      <c r="DV15" s="78">
        <v>1</v>
      </c>
      <c r="DW15" s="1"/>
      <c r="DX15" s="78"/>
      <c r="DY15" s="78">
        <v>1</v>
      </c>
      <c r="DZ15" s="1"/>
      <c r="EA15" s="78"/>
      <c r="EB15" s="78">
        <v>1</v>
      </c>
      <c r="EC15" s="1"/>
      <c r="ED15" s="78"/>
      <c r="EE15" s="78">
        <v>1</v>
      </c>
      <c r="EF15" s="1"/>
      <c r="EG15" s="78"/>
      <c r="EH15" s="78">
        <v>1</v>
      </c>
      <c r="EI15" s="1"/>
      <c r="EJ15" s="78"/>
      <c r="EK15" s="78">
        <v>1</v>
      </c>
      <c r="EL15" s="1"/>
      <c r="EM15" s="78"/>
      <c r="EN15" s="78">
        <v>1</v>
      </c>
      <c r="EO15" s="1"/>
      <c r="EP15" s="78"/>
      <c r="EQ15" s="78">
        <v>1</v>
      </c>
      <c r="ER15" s="1"/>
      <c r="ES15" s="78"/>
      <c r="ET15" s="78">
        <v>1</v>
      </c>
      <c r="EU15" s="1"/>
      <c r="EV15" s="78"/>
      <c r="EW15" s="78">
        <v>1</v>
      </c>
      <c r="EX15" s="4"/>
      <c r="EY15" s="78"/>
      <c r="EZ15" s="78">
        <v>1</v>
      </c>
      <c r="FA15" s="4"/>
      <c r="FB15" s="78"/>
      <c r="FC15" s="78">
        <v>1</v>
      </c>
      <c r="FD15" s="4"/>
      <c r="FE15" s="78"/>
      <c r="FF15" s="78">
        <v>1</v>
      </c>
      <c r="FG15" s="4"/>
      <c r="FH15" s="78"/>
      <c r="FI15" s="78">
        <v>1</v>
      </c>
      <c r="FJ15" s="4"/>
      <c r="FK15" s="78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6">
      <c r="A16" s="2">
        <v>3</v>
      </c>
      <c r="B16" s="86" t="s">
        <v>1072</v>
      </c>
      <c r="C16" s="77">
        <v>1</v>
      </c>
      <c r="D16" s="77" t="s">
        <v>1044</v>
      </c>
      <c r="E16" s="77"/>
      <c r="F16" s="77"/>
      <c r="G16" s="77">
        <v>1</v>
      </c>
      <c r="H16" s="4"/>
      <c r="I16" s="77">
        <v>1</v>
      </c>
      <c r="J16" s="77" t="s">
        <v>1044</v>
      </c>
      <c r="K16" s="4"/>
      <c r="L16" s="87" t="s">
        <v>1044</v>
      </c>
      <c r="M16" s="87">
        <v>1</v>
      </c>
      <c r="N16" s="4"/>
      <c r="O16" s="87" t="s">
        <v>1044</v>
      </c>
      <c r="P16" s="87">
        <v>1</v>
      </c>
      <c r="Q16" s="4"/>
      <c r="R16" s="77"/>
      <c r="S16" s="77">
        <v>1</v>
      </c>
      <c r="T16" s="4"/>
      <c r="U16" s="77"/>
      <c r="V16" s="77">
        <v>1</v>
      </c>
      <c r="W16" s="4"/>
      <c r="X16" s="77">
        <v>1</v>
      </c>
      <c r="Y16" s="77" t="s">
        <v>1044</v>
      </c>
      <c r="Z16" s="4"/>
      <c r="AA16" s="5" t="s">
        <v>1044</v>
      </c>
      <c r="AB16" s="87">
        <v>1</v>
      </c>
      <c r="AC16" s="4"/>
      <c r="AD16" s="77"/>
      <c r="AE16" s="77">
        <v>1</v>
      </c>
      <c r="AF16" s="4"/>
      <c r="AG16" s="77"/>
      <c r="AH16" s="77">
        <v>1</v>
      </c>
      <c r="AI16" s="4"/>
      <c r="AJ16" s="77"/>
      <c r="AK16" s="77">
        <v>1</v>
      </c>
      <c r="AL16" s="4"/>
      <c r="AM16" s="77"/>
      <c r="AN16" s="77">
        <v>1</v>
      </c>
      <c r="AO16" s="4"/>
      <c r="AP16" s="77"/>
      <c r="AQ16" s="77">
        <v>1</v>
      </c>
      <c r="AR16" s="4"/>
      <c r="AS16" s="77"/>
      <c r="AT16" s="77">
        <v>1</v>
      </c>
      <c r="AU16" s="4"/>
      <c r="AV16" s="77"/>
      <c r="AW16" s="77">
        <v>1</v>
      </c>
      <c r="AX16" s="4"/>
      <c r="AY16" s="77"/>
      <c r="AZ16" s="77">
        <v>1</v>
      </c>
      <c r="BA16" s="4"/>
      <c r="BB16" s="77"/>
      <c r="BC16" s="77">
        <v>1</v>
      </c>
      <c r="BD16" s="4"/>
      <c r="BE16" s="77"/>
      <c r="BF16" s="77">
        <v>1</v>
      </c>
      <c r="BG16" s="4"/>
      <c r="BH16" s="77"/>
      <c r="BI16" s="77">
        <v>1</v>
      </c>
      <c r="BJ16" s="4"/>
      <c r="BK16" s="77"/>
      <c r="BL16" s="77">
        <v>1</v>
      </c>
      <c r="BM16" s="4"/>
      <c r="BN16" s="77"/>
      <c r="BO16" s="77">
        <v>1</v>
      </c>
      <c r="BP16" s="48"/>
      <c r="BQ16" s="77"/>
      <c r="BR16" s="77">
        <v>1</v>
      </c>
      <c r="BS16" s="4"/>
      <c r="BT16" s="77"/>
      <c r="BU16" s="77">
        <v>1</v>
      </c>
      <c r="BV16" s="4"/>
      <c r="BW16" s="77"/>
      <c r="BX16" s="77">
        <v>1</v>
      </c>
      <c r="BY16" s="4"/>
      <c r="BZ16" s="77"/>
      <c r="CA16" s="77">
        <v>1</v>
      </c>
      <c r="CB16" s="4"/>
      <c r="CC16" s="77">
        <v>1</v>
      </c>
      <c r="CD16" s="77" t="s">
        <v>1044</v>
      </c>
      <c r="CE16" s="4"/>
      <c r="CF16" s="77">
        <v>1</v>
      </c>
      <c r="CG16" s="77" t="s">
        <v>1044</v>
      </c>
      <c r="CH16" s="4"/>
      <c r="CI16" s="77">
        <v>1</v>
      </c>
      <c r="CJ16" s="77" t="s">
        <v>1044</v>
      </c>
      <c r="CK16" s="4"/>
      <c r="CL16" s="77"/>
      <c r="CM16" s="77">
        <v>1</v>
      </c>
      <c r="CN16" s="4"/>
      <c r="CO16" s="77"/>
      <c r="CP16" s="77">
        <v>1</v>
      </c>
      <c r="CQ16" s="4"/>
      <c r="CR16" s="77">
        <v>1</v>
      </c>
      <c r="CS16" s="77" t="s">
        <v>1044</v>
      </c>
      <c r="CT16" s="4"/>
      <c r="CU16" s="77"/>
      <c r="CV16" s="77">
        <v>1</v>
      </c>
      <c r="CW16" s="4"/>
      <c r="CX16" s="77"/>
      <c r="CY16" s="77">
        <v>1</v>
      </c>
      <c r="CZ16" s="4"/>
      <c r="DA16" s="77">
        <v>1</v>
      </c>
      <c r="DB16" s="77" t="s">
        <v>1044</v>
      </c>
      <c r="DC16" s="4"/>
      <c r="DD16" s="77"/>
      <c r="DE16" s="77">
        <v>1</v>
      </c>
      <c r="DF16" s="4"/>
      <c r="DG16" s="77"/>
      <c r="DH16" s="77">
        <v>1</v>
      </c>
      <c r="DI16" s="4"/>
      <c r="DJ16" s="77"/>
      <c r="DK16" s="77">
        <v>1</v>
      </c>
      <c r="DL16" s="4"/>
      <c r="DM16" s="77"/>
      <c r="DN16" s="77">
        <v>1</v>
      </c>
      <c r="DO16" s="4"/>
      <c r="DP16" s="77"/>
      <c r="DQ16" s="77">
        <v>1</v>
      </c>
      <c r="DR16" s="4"/>
      <c r="DS16" s="77"/>
      <c r="DT16" s="77">
        <v>1</v>
      </c>
      <c r="DU16" s="77"/>
      <c r="DV16" s="77"/>
      <c r="DW16" s="77">
        <v>1</v>
      </c>
      <c r="DX16" s="4"/>
      <c r="DY16" s="77"/>
      <c r="DZ16" s="77">
        <v>1</v>
      </c>
      <c r="EA16" s="4"/>
      <c r="EB16" s="77"/>
      <c r="EC16" s="77">
        <v>1</v>
      </c>
      <c r="ED16" s="4"/>
      <c r="EE16" s="77"/>
      <c r="EF16" s="77">
        <v>1</v>
      </c>
      <c r="EG16" s="4"/>
      <c r="EH16" s="77"/>
      <c r="EI16" s="77">
        <v>1</v>
      </c>
      <c r="EJ16" s="4"/>
      <c r="EK16" s="77"/>
      <c r="EL16" s="77">
        <v>1</v>
      </c>
      <c r="EM16" s="4"/>
      <c r="EN16" s="77"/>
      <c r="EO16" s="77">
        <v>1</v>
      </c>
      <c r="EP16" s="4"/>
      <c r="EQ16" s="77"/>
      <c r="ER16" s="77">
        <v>1</v>
      </c>
      <c r="ES16" s="4"/>
      <c r="ET16" s="77"/>
      <c r="EU16" s="77">
        <v>1</v>
      </c>
      <c r="EV16" s="4"/>
      <c r="EW16" s="77">
        <v>1</v>
      </c>
      <c r="EX16" s="77" t="s">
        <v>1044</v>
      </c>
      <c r="EY16" s="4"/>
      <c r="EZ16" s="77">
        <v>1</v>
      </c>
      <c r="FA16" s="77" t="s">
        <v>1044</v>
      </c>
      <c r="FB16" s="4"/>
      <c r="FC16" s="77">
        <v>1</v>
      </c>
      <c r="FD16" s="77" t="s">
        <v>1044</v>
      </c>
      <c r="FE16" s="4"/>
      <c r="FF16" s="77">
        <v>1</v>
      </c>
      <c r="FG16" s="77" t="s">
        <v>1044</v>
      </c>
      <c r="FH16" s="4"/>
      <c r="FI16" s="77">
        <v>1</v>
      </c>
      <c r="FJ16" s="77" t="s">
        <v>1044</v>
      </c>
      <c r="FK16" s="4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6">
      <c r="A17" s="2">
        <v>4</v>
      </c>
      <c r="B17" s="86" t="s">
        <v>1073</v>
      </c>
      <c r="C17" s="78">
        <v>1</v>
      </c>
      <c r="D17" s="78"/>
      <c r="E17" s="78"/>
      <c r="F17" s="78">
        <v>1</v>
      </c>
      <c r="G17" s="1"/>
      <c r="H17" s="78"/>
      <c r="I17" s="78">
        <v>1</v>
      </c>
      <c r="J17" s="1"/>
      <c r="K17" s="78"/>
      <c r="L17" s="88" t="s">
        <v>1044</v>
      </c>
      <c r="M17" s="88">
        <v>1</v>
      </c>
      <c r="N17" s="78"/>
      <c r="O17" s="88" t="s">
        <v>1044</v>
      </c>
      <c r="P17" s="88">
        <v>1</v>
      </c>
      <c r="Q17" s="78"/>
      <c r="R17" s="78">
        <v>1</v>
      </c>
      <c r="S17" s="1"/>
      <c r="T17" s="78"/>
      <c r="U17" s="78">
        <v>1</v>
      </c>
      <c r="V17" s="1"/>
      <c r="W17" s="78"/>
      <c r="X17" s="78">
        <v>1</v>
      </c>
      <c r="Y17" s="1"/>
      <c r="Z17" s="78"/>
      <c r="AA17" s="5" t="s">
        <v>1044</v>
      </c>
      <c r="AB17" s="88">
        <v>1</v>
      </c>
      <c r="AC17" s="78"/>
      <c r="AD17" s="78">
        <v>1</v>
      </c>
      <c r="AE17" s="1"/>
      <c r="AF17" s="78"/>
      <c r="AG17" s="78">
        <v>1</v>
      </c>
      <c r="AH17" s="4"/>
      <c r="AI17" s="78"/>
      <c r="AJ17" s="78">
        <v>1</v>
      </c>
      <c r="AK17" s="4"/>
      <c r="AL17" s="78"/>
      <c r="AM17" s="78">
        <v>1</v>
      </c>
      <c r="AN17" s="4"/>
      <c r="AO17" s="78"/>
      <c r="AP17" s="78">
        <v>1</v>
      </c>
      <c r="AQ17" s="4"/>
      <c r="AR17" s="78"/>
      <c r="AS17" s="78">
        <v>1</v>
      </c>
      <c r="AT17" s="4"/>
      <c r="AU17" s="78"/>
      <c r="AV17" s="78">
        <v>1</v>
      </c>
      <c r="AW17" s="4"/>
      <c r="AX17" s="78"/>
      <c r="AY17" s="78">
        <v>1</v>
      </c>
      <c r="AZ17" s="4"/>
      <c r="BA17" s="78"/>
      <c r="BB17" s="78">
        <v>1</v>
      </c>
      <c r="BC17" s="4"/>
      <c r="BD17" s="78"/>
      <c r="BE17" s="78">
        <v>1</v>
      </c>
      <c r="BF17" s="4"/>
      <c r="BG17" s="78"/>
      <c r="BH17" s="78">
        <v>1</v>
      </c>
      <c r="BI17" s="4"/>
      <c r="BJ17" s="78"/>
      <c r="BK17" s="78">
        <v>1</v>
      </c>
      <c r="BL17" s="4"/>
      <c r="BM17" s="78"/>
      <c r="BN17" s="78">
        <v>1</v>
      </c>
      <c r="BO17" s="48"/>
      <c r="BP17" s="78"/>
      <c r="BQ17" s="78">
        <v>1</v>
      </c>
      <c r="BR17" s="4"/>
      <c r="BS17" s="78"/>
      <c r="BT17" s="78">
        <v>1</v>
      </c>
      <c r="BU17" s="4"/>
      <c r="BV17" s="78"/>
      <c r="BW17" s="78">
        <v>1</v>
      </c>
      <c r="BX17" s="4"/>
      <c r="BY17" s="78"/>
      <c r="BZ17" s="78">
        <v>1</v>
      </c>
      <c r="CA17" s="4"/>
      <c r="CB17" s="78"/>
      <c r="CC17" s="78" t="s">
        <v>1044</v>
      </c>
      <c r="CD17" s="4">
        <v>1</v>
      </c>
      <c r="CE17" s="78"/>
      <c r="CF17" s="78">
        <v>1</v>
      </c>
      <c r="CG17" s="4"/>
      <c r="CH17" s="78"/>
      <c r="CI17" s="78">
        <v>1</v>
      </c>
      <c r="CJ17" s="4"/>
      <c r="CK17" s="78"/>
      <c r="CL17" s="78">
        <v>1</v>
      </c>
      <c r="CM17" s="4"/>
      <c r="CN17" s="78"/>
      <c r="CO17" s="78">
        <v>1</v>
      </c>
      <c r="CP17" s="4"/>
      <c r="CQ17" s="78"/>
      <c r="CR17" s="78">
        <v>1</v>
      </c>
      <c r="CS17" s="4"/>
      <c r="CT17" s="78"/>
      <c r="CU17" s="78">
        <v>1</v>
      </c>
      <c r="CV17" s="4"/>
      <c r="CW17" s="78"/>
      <c r="CX17" s="78">
        <v>1</v>
      </c>
      <c r="CY17" s="4"/>
      <c r="CZ17" s="78"/>
      <c r="DA17" s="78">
        <v>1</v>
      </c>
      <c r="DB17" s="4"/>
      <c r="DC17" s="78"/>
      <c r="DD17" s="78">
        <v>1</v>
      </c>
      <c r="DE17" s="4"/>
      <c r="DF17" s="78"/>
      <c r="DG17" s="78">
        <v>1</v>
      </c>
      <c r="DH17" s="4"/>
      <c r="DI17" s="78"/>
      <c r="DJ17" s="78">
        <v>1</v>
      </c>
      <c r="DK17" s="4"/>
      <c r="DL17" s="78"/>
      <c r="DM17" s="78">
        <v>1</v>
      </c>
      <c r="DN17" s="4"/>
      <c r="DO17" s="78"/>
      <c r="DP17" s="78">
        <v>1</v>
      </c>
      <c r="DQ17" s="4"/>
      <c r="DR17" s="78"/>
      <c r="DS17" s="78">
        <v>1</v>
      </c>
      <c r="DT17" s="78"/>
      <c r="DU17" s="78"/>
      <c r="DV17" s="78">
        <v>1</v>
      </c>
      <c r="DW17" s="1"/>
      <c r="DX17" s="78"/>
      <c r="DY17" s="78">
        <v>1</v>
      </c>
      <c r="DZ17" s="1"/>
      <c r="EA17" s="78"/>
      <c r="EB17" s="78">
        <v>1</v>
      </c>
      <c r="EC17" s="1"/>
      <c r="ED17" s="78"/>
      <c r="EE17" s="78">
        <v>1</v>
      </c>
      <c r="EF17" s="1"/>
      <c r="EG17" s="78"/>
      <c r="EH17" s="78">
        <v>1</v>
      </c>
      <c r="EI17" s="1"/>
      <c r="EJ17" s="78"/>
      <c r="EK17" s="78">
        <v>1</v>
      </c>
      <c r="EL17" s="1"/>
      <c r="EM17" s="78"/>
      <c r="EN17" s="78">
        <v>1</v>
      </c>
      <c r="EO17" s="1"/>
      <c r="EP17" s="78"/>
      <c r="EQ17" s="78">
        <v>1</v>
      </c>
      <c r="ER17" s="1"/>
      <c r="ES17" s="78"/>
      <c r="ET17" s="78">
        <v>1</v>
      </c>
      <c r="EU17" s="1"/>
      <c r="EV17" s="78"/>
      <c r="EW17" s="81" t="s">
        <v>1044</v>
      </c>
      <c r="EX17" s="4">
        <v>1</v>
      </c>
      <c r="EY17" s="78"/>
      <c r="EZ17" s="78">
        <v>1</v>
      </c>
      <c r="FA17" s="4"/>
      <c r="FB17" s="78"/>
      <c r="FC17" s="78">
        <v>1</v>
      </c>
      <c r="FD17" s="4"/>
      <c r="FE17" s="78"/>
      <c r="FF17" s="78">
        <v>1</v>
      </c>
      <c r="FG17" s="4"/>
      <c r="FH17" s="78"/>
      <c r="FI17" s="78">
        <v>1</v>
      </c>
      <c r="FJ17" s="4"/>
      <c r="FK17" s="78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6">
      <c r="A18" s="2">
        <v>5</v>
      </c>
      <c r="B18" s="86" t="s">
        <v>1074</v>
      </c>
      <c r="C18" s="5">
        <v>1</v>
      </c>
      <c r="D18" s="5"/>
      <c r="E18" s="5"/>
      <c r="F18" s="5">
        <v>1</v>
      </c>
      <c r="G18" s="11"/>
      <c r="H18" s="5"/>
      <c r="I18" s="5">
        <v>1</v>
      </c>
      <c r="J18" s="11"/>
      <c r="K18" s="5"/>
      <c r="L18" s="5">
        <v>1</v>
      </c>
      <c r="M18" s="11"/>
      <c r="N18" s="5"/>
      <c r="O18" s="5" t="s">
        <v>1044</v>
      </c>
      <c r="P18" s="5">
        <v>1</v>
      </c>
      <c r="Q18" s="5"/>
      <c r="R18" s="5">
        <v>1</v>
      </c>
      <c r="S18" s="11"/>
      <c r="T18" s="5"/>
      <c r="U18" s="5">
        <v>1</v>
      </c>
      <c r="V18" s="11"/>
      <c r="W18" s="5"/>
      <c r="X18" s="5">
        <v>1</v>
      </c>
      <c r="Y18" s="11"/>
      <c r="Z18" s="5"/>
      <c r="AA18" s="5" t="s">
        <v>1044</v>
      </c>
      <c r="AB18" s="5">
        <v>1</v>
      </c>
      <c r="AC18" s="5"/>
      <c r="AD18" s="5">
        <v>1</v>
      </c>
      <c r="AE18" s="11"/>
      <c r="AF18" s="5"/>
      <c r="AG18" s="5">
        <v>1</v>
      </c>
      <c r="AH18" s="49"/>
      <c r="AI18" s="5"/>
      <c r="AJ18" s="5">
        <v>1</v>
      </c>
      <c r="AK18" s="49"/>
      <c r="AL18" s="5"/>
      <c r="AM18" s="5">
        <v>1</v>
      </c>
      <c r="AN18" s="49"/>
      <c r="AO18" s="5"/>
      <c r="AP18" s="5">
        <v>1</v>
      </c>
      <c r="AQ18" s="49"/>
      <c r="AR18" s="5"/>
      <c r="AS18" s="5">
        <v>1</v>
      </c>
      <c r="AT18" s="49"/>
      <c r="AU18" s="5"/>
      <c r="AV18" s="5">
        <v>1</v>
      </c>
      <c r="AW18" s="49"/>
      <c r="AX18" s="5"/>
      <c r="AY18" s="5">
        <v>1</v>
      </c>
      <c r="AZ18" s="49"/>
      <c r="BA18" s="5"/>
      <c r="BB18" s="5">
        <v>1</v>
      </c>
      <c r="BC18" s="49"/>
      <c r="BD18" s="5"/>
      <c r="BE18" s="5">
        <v>1</v>
      </c>
      <c r="BF18" s="49"/>
      <c r="BG18" s="5"/>
      <c r="BH18" s="5">
        <v>1</v>
      </c>
      <c r="BI18" s="49"/>
      <c r="BJ18" s="5"/>
      <c r="BK18" s="5">
        <v>1</v>
      </c>
      <c r="BL18" s="49"/>
      <c r="BM18" s="5"/>
      <c r="BN18" s="5">
        <v>1</v>
      </c>
      <c r="BO18" s="84"/>
      <c r="BP18" s="5"/>
      <c r="BQ18" s="5">
        <v>1</v>
      </c>
      <c r="BR18" s="49"/>
      <c r="BS18" s="5"/>
      <c r="BT18" s="5">
        <v>1</v>
      </c>
      <c r="BU18" s="49"/>
      <c r="BV18" s="5"/>
      <c r="BW18" s="5">
        <v>1</v>
      </c>
      <c r="BX18" s="11"/>
      <c r="BY18" s="5"/>
      <c r="BZ18" s="5">
        <v>1</v>
      </c>
      <c r="CA18" s="49"/>
      <c r="CB18" s="5"/>
      <c r="CC18" s="5">
        <v>1</v>
      </c>
      <c r="CD18" s="49"/>
      <c r="CE18" s="5"/>
      <c r="CF18" s="5">
        <v>1</v>
      </c>
      <c r="CG18" s="49"/>
      <c r="CH18" s="5"/>
      <c r="CI18" s="5">
        <v>1</v>
      </c>
      <c r="CJ18" s="49"/>
      <c r="CK18" s="5"/>
      <c r="CL18" s="5">
        <v>1</v>
      </c>
      <c r="CM18" s="49"/>
      <c r="CN18" s="5"/>
      <c r="CO18" s="5">
        <v>1</v>
      </c>
      <c r="CP18" s="49"/>
      <c r="CQ18" s="5"/>
      <c r="CR18" s="5">
        <v>1</v>
      </c>
      <c r="CS18" s="49"/>
      <c r="CT18" s="5"/>
      <c r="CU18" s="5">
        <v>1</v>
      </c>
      <c r="CV18" s="49"/>
      <c r="CW18" s="5"/>
      <c r="CX18" s="5">
        <v>1</v>
      </c>
      <c r="CY18" s="49"/>
      <c r="CZ18" s="5"/>
      <c r="DA18" s="5" t="s">
        <v>1044</v>
      </c>
      <c r="DB18" s="49">
        <v>1</v>
      </c>
      <c r="DC18" s="5"/>
      <c r="DD18" s="5">
        <v>1</v>
      </c>
      <c r="DE18" s="49"/>
      <c r="DF18" s="5"/>
      <c r="DG18" s="5">
        <v>1</v>
      </c>
      <c r="DH18" s="5">
        <v>1</v>
      </c>
      <c r="DI18" s="5"/>
      <c r="DJ18" s="5">
        <v>1</v>
      </c>
      <c r="DK18" s="49"/>
      <c r="DL18" s="5"/>
      <c r="DM18" s="5">
        <v>1</v>
      </c>
      <c r="DN18" s="49"/>
      <c r="DO18" s="5"/>
      <c r="DP18" s="5">
        <v>1</v>
      </c>
      <c r="DQ18" s="49"/>
      <c r="DR18" s="5"/>
      <c r="DS18" s="5">
        <v>1</v>
      </c>
      <c r="DT18" s="5"/>
      <c r="DU18" s="5"/>
      <c r="DV18" s="5">
        <v>1</v>
      </c>
      <c r="DW18" s="11"/>
      <c r="DX18" s="5"/>
      <c r="DY18" s="5">
        <v>1</v>
      </c>
      <c r="DZ18" s="11"/>
      <c r="EA18" s="5"/>
      <c r="EB18" s="5">
        <v>1</v>
      </c>
      <c r="EC18" s="11"/>
      <c r="ED18" s="5"/>
      <c r="EE18" s="5">
        <v>1</v>
      </c>
      <c r="EF18" s="11"/>
      <c r="EG18" s="5"/>
      <c r="EH18" s="5">
        <v>1</v>
      </c>
      <c r="EI18" s="11"/>
      <c r="EJ18" s="5"/>
      <c r="EK18" s="5">
        <v>1</v>
      </c>
      <c r="EL18" s="11"/>
      <c r="EM18" s="5"/>
      <c r="EN18" s="5">
        <v>1</v>
      </c>
      <c r="EO18" s="11"/>
      <c r="EP18" s="5"/>
      <c r="EQ18" s="5">
        <v>1</v>
      </c>
      <c r="ER18" s="11"/>
      <c r="ES18" s="5"/>
      <c r="ET18" s="5">
        <v>1</v>
      </c>
      <c r="EU18" s="11"/>
      <c r="EV18" s="5"/>
      <c r="EW18" s="5">
        <v>1</v>
      </c>
      <c r="EX18" s="49"/>
      <c r="EY18" s="5"/>
      <c r="EZ18" s="5">
        <v>1</v>
      </c>
      <c r="FA18" s="49"/>
      <c r="FB18" s="5"/>
      <c r="FC18" s="5" t="s">
        <v>1044</v>
      </c>
      <c r="FD18" s="5">
        <v>1</v>
      </c>
      <c r="FE18" s="5"/>
      <c r="FF18" s="5" t="s">
        <v>1044</v>
      </c>
      <c r="FG18" s="5">
        <v>1</v>
      </c>
      <c r="FH18" s="5"/>
      <c r="FI18" s="5">
        <v>1</v>
      </c>
      <c r="FJ18" s="49"/>
      <c r="FK18" s="5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6">
      <c r="A19" s="2">
        <v>6</v>
      </c>
      <c r="B19" s="86" t="s">
        <v>1075</v>
      </c>
      <c r="C19" s="81" t="s">
        <v>1044</v>
      </c>
      <c r="D19" s="81" t="s">
        <v>1044</v>
      </c>
      <c r="E19" s="78"/>
      <c r="F19" s="78">
        <v>1</v>
      </c>
      <c r="G19" s="1"/>
      <c r="H19" s="78"/>
      <c r="I19" s="78">
        <v>1</v>
      </c>
      <c r="J19" s="1"/>
      <c r="K19" s="78"/>
      <c r="L19" s="78">
        <v>1</v>
      </c>
      <c r="M19" s="1"/>
      <c r="N19" s="78"/>
      <c r="O19" s="88" t="s">
        <v>1044</v>
      </c>
      <c r="P19" s="88">
        <v>1</v>
      </c>
      <c r="Q19" s="78"/>
      <c r="R19" s="78">
        <v>1</v>
      </c>
      <c r="S19" s="1"/>
      <c r="T19" s="78"/>
      <c r="U19" s="78">
        <v>1</v>
      </c>
      <c r="V19" s="1"/>
      <c r="W19" s="78"/>
      <c r="X19" s="78">
        <v>1</v>
      </c>
      <c r="Y19" s="1"/>
      <c r="Z19" s="78"/>
      <c r="AA19" s="78">
        <v>1</v>
      </c>
      <c r="AB19" s="1"/>
      <c r="AC19" s="78"/>
      <c r="AD19" s="78">
        <v>1</v>
      </c>
      <c r="AE19" s="1"/>
      <c r="AF19" s="78"/>
      <c r="AG19" s="78">
        <v>1</v>
      </c>
      <c r="AH19" s="4"/>
      <c r="AI19" s="78"/>
      <c r="AJ19" s="78">
        <v>1</v>
      </c>
      <c r="AK19" s="4"/>
      <c r="AL19" s="78"/>
      <c r="AM19" s="78">
        <v>1</v>
      </c>
      <c r="AN19" s="4"/>
      <c r="AO19" s="78"/>
      <c r="AP19" s="78">
        <v>1</v>
      </c>
      <c r="AQ19" s="4"/>
      <c r="AR19" s="78"/>
      <c r="AS19" s="78">
        <v>1</v>
      </c>
      <c r="AT19" s="4"/>
      <c r="AU19" s="78"/>
      <c r="AV19" s="78">
        <v>1</v>
      </c>
      <c r="AW19" s="4"/>
      <c r="AX19" s="78"/>
      <c r="AY19" s="78">
        <v>1</v>
      </c>
      <c r="AZ19" s="4"/>
      <c r="BA19" s="78"/>
      <c r="BB19" s="78">
        <v>1</v>
      </c>
      <c r="BC19" s="4"/>
      <c r="BD19" s="78"/>
      <c r="BE19" s="78">
        <v>1</v>
      </c>
      <c r="BF19" s="4"/>
      <c r="BG19" s="78"/>
      <c r="BH19" s="78">
        <v>1</v>
      </c>
      <c r="BI19" s="4"/>
      <c r="BJ19" s="78"/>
      <c r="BK19" s="78">
        <v>1</v>
      </c>
      <c r="BL19" s="4"/>
      <c r="BM19" s="78"/>
      <c r="BN19" s="78">
        <v>1</v>
      </c>
      <c r="BO19" s="48"/>
      <c r="BP19" s="78"/>
      <c r="BQ19" s="78">
        <v>1</v>
      </c>
      <c r="BR19" s="4"/>
      <c r="BS19" s="78"/>
      <c r="BT19" s="78">
        <v>1</v>
      </c>
      <c r="BU19" s="4"/>
      <c r="BV19" s="78"/>
      <c r="BW19" s="78">
        <v>1</v>
      </c>
      <c r="BX19" s="49"/>
      <c r="BY19" s="78"/>
      <c r="BZ19" s="78">
        <v>1</v>
      </c>
      <c r="CA19" s="4"/>
      <c r="CB19" s="78"/>
      <c r="CC19" s="78">
        <v>1</v>
      </c>
      <c r="CD19" s="4"/>
      <c r="CE19" s="78"/>
      <c r="CF19" s="78">
        <v>1</v>
      </c>
      <c r="CG19" s="4"/>
      <c r="CH19" s="78"/>
      <c r="CI19" s="78">
        <v>1</v>
      </c>
      <c r="CJ19" s="4"/>
      <c r="CK19" s="78"/>
      <c r="CL19" s="78">
        <v>1</v>
      </c>
      <c r="CM19" s="4"/>
      <c r="CN19" s="78"/>
      <c r="CO19" s="78">
        <v>1</v>
      </c>
      <c r="CP19" s="4"/>
      <c r="CQ19" s="78"/>
      <c r="CR19" s="78">
        <v>1</v>
      </c>
      <c r="CS19" s="4"/>
      <c r="CT19" s="78"/>
      <c r="CU19" s="78">
        <v>1</v>
      </c>
      <c r="CV19" s="4"/>
      <c r="CW19" s="78"/>
      <c r="CX19" s="78">
        <v>1</v>
      </c>
      <c r="CY19" s="4"/>
      <c r="CZ19" s="78"/>
      <c r="DA19" s="78">
        <v>1</v>
      </c>
      <c r="DB19" s="4"/>
      <c r="DC19" s="78"/>
      <c r="DD19" s="78">
        <v>1</v>
      </c>
      <c r="DE19" s="4"/>
      <c r="DF19" s="78"/>
      <c r="DG19" s="78">
        <v>1</v>
      </c>
      <c r="DH19" s="4"/>
      <c r="DI19" s="78"/>
      <c r="DJ19" s="78">
        <v>1</v>
      </c>
      <c r="DK19" s="4"/>
      <c r="DL19" s="78"/>
      <c r="DM19" s="78">
        <v>1</v>
      </c>
      <c r="DN19" s="4"/>
      <c r="DO19" s="78"/>
      <c r="DP19" s="78">
        <v>1</v>
      </c>
      <c r="DQ19" s="4"/>
      <c r="DR19" s="78"/>
      <c r="DS19" s="78">
        <v>1</v>
      </c>
      <c r="DT19" s="78"/>
      <c r="DU19" s="78"/>
      <c r="DV19" s="78">
        <v>1</v>
      </c>
      <c r="DW19" s="1"/>
      <c r="DX19" s="78"/>
      <c r="DY19" s="78">
        <v>1</v>
      </c>
      <c r="DZ19" s="1"/>
      <c r="EA19" s="78"/>
      <c r="EB19" s="78">
        <v>1</v>
      </c>
      <c r="EC19" s="1"/>
      <c r="ED19" s="78"/>
      <c r="EE19" s="78">
        <v>1</v>
      </c>
      <c r="EF19" s="1"/>
      <c r="EG19" s="78"/>
      <c r="EH19" s="78">
        <v>1</v>
      </c>
      <c r="EI19" s="1"/>
      <c r="EJ19" s="78"/>
      <c r="EK19" s="78">
        <v>1</v>
      </c>
      <c r="EL19" s="1"/>
      <c r="EM19" s="78"/>
      <c r="EN19" s="78">
        <v>1</v>
      </c>
      <c r="EO19" s="1"/>
      <c r="EP19" s="78"/>
      <c r="EQ19" s="78">
        <v>1</v>
      </c>
      <c r="ER19" s="1"/>
      <c r="ES19" s="78"/>
      <c r="ET19" s="78">
        <v>1</v>
      </c>
      <c r="EU19" s="1"/>
      <c r="EV19" s="78"/>
      <c r="EW19" s="78">
        <v>1</v>
      </c>
      <c r="EX19" s="4"/>
      <c r="EY19" s="78"/>
      <c r="EZ19" s="78">
        <v>1</v>
      </c>
      <c r="FA19" s="4"/>
      <c r="FB19" s="78"/>
      <c r="FC19" s="81" t="s">
        <v>1044</v>
      </c>
      <c r="FD19" s="81">
        <v>1</v>
      </c>
      <c r="FE19" s="78"/>
      <c r="FF19" s="78">
        <v>1</v>
      </c>
      <c r="FG19" s="4"/>
      <c r="FH19" s="78"/>
      <c r="FI19" s="78">
        <v>1</v>
      </c>
      <c r="FJ19" s="4"/>
      <c r="FK19" s="78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5.6">
      <c r="A20" s="2">
        <v>7</v>
      </c>
      <c r="B20" s="86" t="s">
        <v>1076</v>
      </c>
      <c r="C20" s="83" t="s">
        <v>1044</v>
      </c>
      <c r="D20" s="83" t="s">
        <v>1044</v>
      </c>
      <c r="E20" s="77"/>
      <c r="F20" s="77"/>
      <c r="G20" s="77">
        <v>1</v>
      </c>
      <c r="H20" s="4"/>
      <c r="I20" s="77"/>
      <c r="J20" s="77">
        <v>1</v>
      </c>
      <c r="K20" s="4"/>
      <c r="L20" s="77">
        <v>1</v>
      </c>
      <c r="M20" s="77" t="s">
        <v>1044</v>
      </c>
      <c r="N20" s="4"/>
      <c r="O20" s="77">
        <v>1</v>
      </c>
      <c r="P20" s="77" t="s">
        <v>1044</v>
      </c>
      <c r="Q20" s="4"/>
      <c r="R20" s="77"/>
      <c r="S20" s="77">
        <v>1</v>
      </c>
      <c r="T20" s="4"/>
      <c r="U20" s="77"/>
      <c r="V20" s="77">
        <v>1</v>
      </c>
      <c r="W20" s="4"/>
      <c r="X20" s="77"/>
      <c r="Y20" s="77">
        <v>1</v>
      </c>
      <c r="Z20" s="4"/>
      <c r="AA20" s="77">
        <v>1</v>
      </c>
      <c r="AB20" s="77" t="s">
        <v>1044</v>
      </c>
      <c r="AC20" s="4"/>
      <c r="AD20" s="77"/>
      <c r="AE20" s="77">
        <v>1</v>
      </c>
      <c r="AF20" s="4"/>
      <c r="AG20" s="77"/>
      <c r="AH20" s="77">
        <v>1</v>
      </c>
      <c r="AI20" s="4"/>
      <c r="AJ20" s="77"/>
      <c r="AK20" s="77">
        <v>1</v>
      </c>
      <c r="AL20" s="4"/>
      <c r="AM20" s="77"/>
      <c r="AN20" s="77">
        <v>1</v>
      </c>
      <c r="AO20" s="4"/>
      <c r="AP20" s="77"/>
      <c r="AQ20" s="77">
        <v>1</v>
      </c>
      <c r="AR20" s="4"/>
      <c r="AS20" s="77"/>
      <c r="AT20" s="77">
        <v>1</v>
      </c>
      <c r="AU20" s="4"/>
      <c r="AV20" s="77"/>
      <c r="AW20" s="77">
        <v>1</v>
      </c>
      <c r="AX20" s="4"/>
      <c r="AY20" s="77"/>
      <c r="AZ20" s="77">
        <v>1</v>
      </c>
      <c r="BA20" s="4"/>
      <c r="BB20" s="77"/>
      <c r="BC20" s="77">
        <v>1</v>
      </c>
      <c r="BD20" s="4"/>
      <c r="BE20" s="77"/>
      <c r="BF20" s="77">
        <v>1</v>
      </c>
      <c r="BG20" s="4"/>
      <c r="BH20" s="77"/>
      <c r="BI20" s="77">
        <v>1</v>
      </c>
      <c r="BJ20" s="4"/>
      <c r="BK20" s="77"/>
      <c r="BL20" s="77">
        <v>1</v>
      </c>
      <c r="BM20" s="4"/>
      <c r="BN20" s="77"/>
      <c r="BO20" s="77">
        <v>1</v>
      </c>
      <c r="BP20" s="48"/>
      <c r="BQ20" s="77">
        <v>1</v>
      </c>
      <c r="BR20" s="77" t="s">
        <v>1044</v>
      </c>
      <c r="BS20" s="4"/>
      <c r="BT20" s="77">
        <v>1</v>
      </c>
      <c r="BU20" s="77" t="s">
        <v>1044</v>
      </c>
      <c r="BV20" s="4"/>
      <c r="BW20" s="77"/>
      <c r="BX20" s="77">
        <v>1</v>
      </c>
      <c r="BY20" s="4"/>
      <c r="BZ20" s="77"/>
      <c r="CA20" s="77">
        <v>1</v>
      </c>
      <c r="CB20" s="4"/>
      <c r="CC20" s="83" t="s">
        <v>1044</v>
      </c>
      <c r="CD20" s="83">
        <v>1</v>
      </c>
      <c r="CE20" s="4"/>
      <c r="CF20" s="77"/>
      <c r="CG20" s="77">
        <v>1</v>
      </c>
      <c r="CH20" s="4"/>
      <c r="CI20" s="77"/>
      <c r="CJ20" s="77">
        <v>1</v>
      </c>
      <c r="CK20" s="4"/>
      <c r="CL20" s="77"/>
      <c r="CM20" s="77">
        <v>1</v>
      </c>
      <c r="CN20" s="4"/>
      <c r="CO20" s="77"/>
      <c r="CP20" s="77">
        <v>1</v>
      </c>
      <c r="CQ20" s="4"/>
      <c r="CR20" s="77">
        <v>1</v>
      </c>
      <c r="CS20" s="77" t="s">
        <v>1044</v>
      </c>
      <c r="CT20" s="4"/>
      <c r="CU20" s="77"/>
      <c r="CV20" s="77">
        <v>1</v>
      </c>
      <c r="CW20" s="4"/>
      <c r="CX20" s="77"/>
      <c r="CY20" s="77">
        <v>1</v>
      </c>
      <c r="CZ20" s="4"/>
      <c r="DA20" s="77">
        <v>1</v>
      </c>
      <c r="DB20" s="77" t="s">
        <v>1044</v>
      </c>
      <c r="DC20" s="4"/>
      <c r="DD20" s="77"/>
      <c r="DE20" s="77">
        <v>1</v>
      </c>
      <c r="DF20" s="4"/>
      <c r="DG20" s="77"/>
      <c r="DH20" s="77">
        <v>1</v>
      </c>
      <c r="DI20" s="4"/>
      <c r="DJ20" s="77"/>
      <c r="DK20" s="77">
        <v>1</v>
      </c>
      <c r="DL20" s="4"/>
      <c r="DM20" s="77"/>
      <c r="DN20" s="77">
        <v>1</v>
      </c>
      <c r="DO20" s="4"/>
      <c r="DP20" s="77"/>
      <c r="DQ20" s="77">
        <v>1</v>
      </c>
      <c r="DR20" s="4"/>
      <c r="DS20" s="77"/>
      <c r="DT20" s="77">
        <v>1</v>
      </c>
      <c r="DU20" s="77"/>
      <c r="DV20" s="77"/>
      <c r="DW20" s="77">
        <v>1</v>
      </c>
      <c r="DX20" s="4"/>
      <c r="DY20" s="77"/>
      <c r="DZ20" s="77">
        <v>1</v>
      </c>
      <c r="EA20" s="4"/>
      <c r="EB20" s="77"/>
      <c r="EC20" s="77">
        <v>1</v>
      </c>
      <c r="ED20" s="4"/>
      <c r="EE20" s="77"/>
      <c r="EF20" s="77">
        <v>1</v>
      </c>
      <c r="EG20" s="4"/>
      <c r="EH20" s="77"/>
      <c r="EI20" s="77">
        <v>1</v>
      </c>
      <c r="EJ20" s="4"/>
      <c r="EK20" s="77"/>
      <c r="EL20" s="77">
        <v>1</v>
      </c>
      <c r="EM20" s="4"/>
      <c r="EN20" s="77"/>
      <c r="EO20" s="77">
        <v>1</v>
      </c>
      <c r="EP20" s="4"/>
      <c r="EQ20" s="77"/>
      <c r="ER20" s="77">
        <v>1</v>
      </c>
      <c r="ES20" s="4"/>
      <c r="ET20" s="77"/>
      <c r="EU20" s="77">
        <v>1</v>
      </c>
      <c r="EV20" s="4"/>
      <c r="EW20" s="77">
        <v>1</v>
      </c>
      <c r="EX20" s="77" t="s">
        <v>1044</v>
      </c>
      <c r="EY20" s="4"/>
      <c r="EZ20" s="83" t="s">
        <v>1044</v>
      </c>
      <c r="FA20" s="77">
        <v>1</v>
      </c>
      <c r="FB20" s="4"/>
      <c r="FC20" s="83" t="s">
        <v>1044</v>
      </c>
      <c r="FD20" s="83">
        <v>1</v>
      </c>
      <c r="FE20" s="4"/>
      <c r="FF20" s="77">
        <v>1</v>
      </c>
      <c r="FG20" s="77" t="s">
        <v>1044</v>
      </c>
      <c r="FH20" s="4"/>
      <c r="FI20" s="77">
        <v>1</v>
      </c>
      <c r="FJ20" s="77" t="s">
        <v>1044</v>
      </c>
      <c r="FK20" s="4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ht="15.6">
      <c r="A21" s="77">
        <v>8</v>
      </c>
      <c r="B21" s="86" t="s">
        <v>1077</v>
      </c>
      <c r="C21" s="78">
        <v>1</v>
      </c>
      <c r="D21" s="81" t="s">
        <v>1044</v>
      </c>
      <c r="E21" s="78"/>
      <c r="F21" s="78">
        <v>1</v>
      </c>
      <c r="G21" s="1"/>
      <c r="H21" s="78"/>
      <c r="I21" s="78">
        <v>1</v>
      </c>
      <c r="J21" s="1"/>
      <c r="K21" s="78"/>
      <c r="L21" s="78">
        <v>1</v>
      </c>
      <c r="M21" s="1"/>
      <c r="N21" s="78"/>
      <c r="O21" s="78" t="s">
        <v>1044</v>
      </c>
      <c r="P21" s="1">
        <v>1</v>
      </c>
      <c r="Q21" s="78"/>
      <c r="R21" s="78">
        <v>1</v>
      </c>
      <c r="S21" s="1"/>
      <c r="T21" s="78"/>
      <c r="U21" s="78">
        <v>1</v>
      </c>
      <c r="V21" s="1"/>
      <c r="W21" s="78"/>
      <c r="X21" s="78">
        <v>1</v>
      </c>
      <c r="Y21" s="1"/>
      <c r="Z21" s="78"/>
      <c r="AA21" s="78">
        <v>1</v>
      </c>
      <c r="AB21" s="1"/>
      <c r="AC21" s="78"/>
      <c r="AD21" s="78">
        <v>1</v>
      </c>
      <c r="AE21" s="1"/>
      <c r="AF21" s="78"/>
      <c r="AG21" s="88" t="s">
        <v>1044</v>
      </c>
      <c r="AH21" s="87">
        <v>1</v>
      </c>
      <c r="AI21" s="78"/>
      <c r="AJ21" s="87"/>
      <c r="AK21" s="87">
        <v>1</v>
      </c>
      <c r="AL21" s="78"/>
      <c r="AM21" s="78">
        <v>1</v>
      </c>
      <c r="AN21" s="4"/>
      <c r="AO21" s="78"/>
      <c r="AP21" s="78">
        <v>1</v>
      </c>
      <c r="AQ21" s="4"/>
      <c r="AR21" s="78"/>
      <c r="AS21" s="78">
        <v>1</v>
      </c>
      <c r="AT21" s="4"/>
      <c r="AU21" s="78"/>
      <c r="AV21" s="78">
        <v>1</v>
      </c>
      <c r="AW21" s="4"/>
      <c r="AX21" s="78"/>
      <c r="AY21" s="78">
        <v>1</v>
      </c>
      <c r="AZ21" s="4"/>
      <c r="BA21" s="78"/>
      <c r="BB21" s="78">
        <v>1</v>
      </c>
      <c r="BC21" s="4"/>
      <c r="BD21" s="78"/>
      <c r="BE21" s="78">
        <v>1</v>
      </c>
      <c r="BF21" s="4"/>
      <c r="BG21" s="78"/>
      <c r="BH21" s="78">
        <v>1</v>
      </c>
      <c r="BI21" s="4"/>
      <c r="BJ21" s="78"/>
      <c r="BK21" s="78">
        <v>1</v>
      </c>
      <c r="BL21" s="4"/>
      <c r="BM21" s="78"/>
      <c r="BN21" s="78">
        <v>1</v>
      </c>
      <c r="BO21" s="48"/>
      <c r="BP21" s="78"/>
      <c r="BQ21" s="78">
        <v>1</v>
      </c>
      <c r="BR21" s="4"/>
      <c r="BS21" s="78"/>
      <c r="BT21" s="78">
        <v>1</v>
      </c>
      <c r="BU21" s="4"/>
      <c r="BV21" s="78"/>
      <c r="BW21" s="78">
        <v>1</v>
      </c>
      <c r="BX21" s="4"/>
      <c r="BY21" s="78"/>
      <c r="BZ21" s="78">
        <v>1</v>
      </c>
      <c r="CA21" s="4"/>
      <c r="CB21" s="78"/>
      <c r="CC21" s="81" t="s">
        <v>1044</v>
      </c>
      <c r="CD21" s="81">
        <v>1</v>
      </c>
      <c r="CE21" s="78"/>
      <c r="CF21" s="78">
        <v>1</v>
      </c>
      <c r="CG21" s="4"/>
      <c r="CH21" s="78"/>
      <c r="CI21" s="78">
        <v>1</v>
      </c>
      <c r="CJ21" s="4"/>
      <c r="CK21" s="78"/>
      <c r="CL21" s="78">
        <v>1</v>
      </c>
      <c r="CM21" s="4"/>
      <c r="CN21" s="78"/>
      <c r="CO21" s="78">
        <v>1</v>
      </c>
      <c r="CP21" s="4"/>
      <c r="CQ21" s="78"/>
      <c r="CR21" s="78">
        <v>1</v>
      </c>
      <c r="CS21" s="4"/>
      <c r="CT21" s="78"/>
      <c r="CU21" s="78">
        <v>1</v>
      </c>
      <c r="CV21" s="4"/>
      <c r="CW21" s="78"/>
      <c r="CX21" s="78">
        <v>1</v>
      </c>
      <c r="CY21" s="4"/>
      <c r="CZ21" s="78"/>
      <c r="DA21" s="78">
        <v>1</v>
      </c>
      <c r="DB21" s="4"/>
      <c r="DC21" s="78"/>
      <c r="DD21" s="78">
        <v>1</v>
      </c>
      <c r="DE21" s="4"/>
      <c r="DF21" s="78"/>
      <c r="DG21" s="78">
        <v>1</v>
      </c>
      <c r="DH21" s="4"/>
      <c r="DI21" s="78"/>
      <c r="DJ21" s="78">
        <v>1</v>
      </c>
      <c r="DK21" s="4"/>
      <c r="DL21" s="78"/>
      <c r="DM21" s="78">
        <v>1</v>
      </c>
      <c r="DN21" s="4"/>
      <c r="DO21" s="78"/>
      <c r="DP21" s="78">
        <v>1</v>
      </c>
      <c r="DQ21" s="4"/>
      <c r="DR21" s="78"/>
      <c r="DS21" s="78">
        <v>1</v>
      </c>
      <c r="DT21" s="78"/>
      <c r="DU21" s="78"/>
      <c r="DV21" s="78">
        <v>1</v>
      </c>
      <c r="DW21" s="1"/>
      <c r="DX21" s="78"/>
      <c r="DY21" s="78">
        <v>1</v>
      </c>
      <c r="DZ21" s="1"/>
      <c r="EA21" s="78"/>
      <c r="EB21" s="78">
        <v>1</v>
      </c>
      <c r="EC21" s="1"/>
      <c r="ED21" s="78"/>
      <c r="EE21" s="78">
        <v>1</v>
      </c>
      <c r="EF21" s="1"/>
      <c r="EG21" s="78"/>
      <c r="EH21" s="78">
        <v>1</v>
      </c>
      <c r="EI21" s="1"/>
      <c r="EJ21" s="78"/>
      <c r="EK21" s="78">
        <v>1</v>
      </c>
      <c r="EL21" s="1"/>
      <c r="EM21" s="78"/>
      <c r="EN21" s="78">
        <v>1</v>
      </c>
      <c r="EO21" s="1"/>
      <c r="EP21" s="78"/>
      <c r="EQ21" s="78">
        <v>1</v>
      </c>
      <c r="ER21" s="1"/>
      <c r="ES21" s="78"/>
      <c r="ET21" s="78">
        <v>1</v>
      </c>
      <c r="EU21" s="1"/>
      <c r="EV21" s="78"/>
      <c r="EW21" s="78">
        <v>1</v>
      </c>
      <c r="EX21" s="4"/>
      <c r="EY21" s="78"/>
      <c r="EZ21" s="78">
        <v>1</v>
      </c>
      <c r="FA21" s="4"/>
      <c r="FB21" s="78"/>
      <c r="FC21" s="78">
        <v>1</v>
      </c>
      <c r="FD21" s="4"/>
      <c r="FE21" s="78"/>
      <c r="FF21" s="81" t="s">
        <v>1044</v>
      </c>
      <c r="FG21" s="81">
        <v>1</v>
      </c>
      <c r="FH21" s="78"/>
      <c r="FI21" s="81" t="s">
        <v>1044</v>
      </c>
      <c r="FJ21" s="81">
        <v>1</v>
      </c>
      <c r="FK21" s="78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</row>
    <row r="22" spans="1:254" ht="15.6">
      <c r="A22" s="77">
        <v>9</v>
      </c>
      <c r="B22" s="86" t="s">
        <v>1078</v>
      </c>
      <c r="C22" s="78">
        <v>1</v>
      </c>
      <c r="D22" s="81" t="s">
        <v>1044</v>
      </c>
      <c r="E22" s="78"/>
      <c r="F22" s="78" t="s">
        <v>1044</v>
      </c>
      <c r="G22" s="1">
        <v>1</v>
      </c>
      <c r="H22" s="78"/>
      <c r="I22" s="78">
        <v>1</v>
      </c>
      <c r="J22" s="81">
        <v>1</v>
      </c>
      <c r="K22" s="78"/>
      <c r="L22" s="78">
        <v>1</v>
      </c>
      <c r="M22" s="1"/>
      <c r="N22" s="78"/>
      <c r="O22" s="78">
        <v>1</v>
      </c>
      <c r="P22" s="1"/>
      <c r="Q22" s="78"/>
      <c r="R22" s="81" t="s">
        <v>1044</v>
      </c>
      <c r="S22" s="81">
        <v>1</v>
      </c>
      <c r="T22" s="78"/>
      <c r="U22" s="78">
        <v>1</v>
      </c>
      <c r="V22" s="1"/>
      <c r="W22" s="78"/>
      <c r="X22" s="78">
        <v>1</v>
      </c>
      <c r="Y22" s="1"/>
      <c r="Z22" s="78"/>
      <c r="AA22" s="78" t="s">
        <v>1044</v>
      </c>
      <c r="AB22" s="78">
        <v>1</v>
      </c>
      <c r="AC22" s="78"/>
      <c r="AD22" s="78">
        <v>1</v>
      </c>
      <c r="AE22" s="1"/>
      <c r="AF22" s="78"/>
      <c r="AG22" s="88" t="s">
        <v>1044</v>
      </c>
      <c r="AH22" s="87">
        <v>1</v>
      </c>
      <c r="AI22" s="78"/>
      <c r="AJ22" s="87"/>
      <c r="AK22" s="87">
        <v>1</v>
      </c>
      <c r="AL22" s="78"/>
      <c r="AM22" s="78">
        <v>1</v>
      </c>
      <c r="AN22" s="4"/>
      <c r="AO22" s="78"/>
      <c r="AP22" s="78">
        <v>1</v>
      </c>
      <c r="AQ22" s="4"/>
      <c r="AR22" s="78"/>
      <c r="AS22" s="78">
        <v>1</v>
      </c>
      <c r="AT22" s="4"/>
      <c r="AU22" s="78"/>
      <c r="AV22" s="78">
        <v>1</v>
      </c>
      <c r="AW22" s="4"/>
      <c r="AX22" s="78"/>
      <c r="AY22" s="78">
        <v>1</v>
      </c>
      <c r="AZ22" s="4"/>
      <c r="BA22" s="78"/>
      <c r="BB22" s="78">
        <v>1</v>
      </c>
      <c r="BC22" s="4"/>
      <c r="BD22" s="78"/>
      <c r="BE22" s="78">
        <v>1</v>
      </c>
      <c r="BF22" s="4"/>
      <c r="BG22" s="78"/>
      <c r="BH22" s="78">
        <v>1</v>
      </c>
      <c r="BI22" s="4"/>
      <c r="BJ22" s="78"/>
      <c r="BK22" s="78">
        <v>1</v>
      </c>
      <c r="BL22" s="4"/>
      <c r="BM22" s="78"/>
      <c r="BN22" s="78">
        <v>1</v>
      </c>
      <c r="BO22" s="48"/>
      <c r="BP22" s="78"/>
      <c r="BQ22" s="78">
        <v>1</v>
      </c>
      <c r="BR22" s="78" t="s">
        <v>1044</v>
      </c>
      <c r="BS22" s="78"/>
      <c r="BT22" s="78">
        <v>1</v>
      </c>
      <c r="BU22" s="4"/>
      <c r="BV22" s="78"/>
      <c r="BW22" s="78">
        <v>1</v>
      </c>
      <c r="BX22" s="4"/>
      <c r="BY22" s="78"/>
      <c r="BZ22" s="78">
        <v>1</v>
      </c>
      <c r="CA22" s="4"/>
      <c r="CB22" s="78"/>
      <c r="CC22" s="81" t="s">
        <v>1044</v>
      </c>
      <c r="CD22" s="81">
        <v>1</v>
      </c>
      <c r="CE22" s="78"/>
      <c r="CF22" s="78">
        <v>1</v>
      </c>
      <c r="CG22" s="4"/>
      <c r="CH22" s="78"/>
      <c r="CI22" s="81" t="s">
        <v>1044</v>
      </c>
      <c r="CJ22" s="81">
        <v>1</v>
      </c>
      <c r="CK22" s="78"/>
      <c r="CL22" s="78">
        <v>1</v>
      </c>
      <c r="CM22" s="4"/>
      <c r="CN22" s="78"/>
      <c r="CO22" s="78">
        <v>1</v>
      </c>
      <c r="CP22" s="4"/>
      <c r="CQ22" s="78"/>
      <c r="CR22" s="78">
        <v>1</v>
      </c>
      <c r="CS22" s="4"/>
      <c r="CT22" s="78"/>
      <c r="CU22" s="78">
        <v>1</v>
      </c>
      <c r="CV22" s="4"/>
      <c r="CW22" s="78"/>
      <c r="CX22" s="78">
        <v>1</v>
      </c>
      <c r="CY22" s="4"/>
      <c r="CZ22" s="78"/>
      <c r="DA22" s="78">
        <v>1</v>
      </c>
      <c r="DB22" s="4"/>
      <c r="DC22" s="78"/>
      <c r="DD22" s="78">
        <v>1</v>
      </c>
      <c r="DE22" s="4"/>
      <c r="DF22" s="78"/>
      <c r="DG22" s="78">
        <v>1</v>
      </c>
      <c r="DH22" s="4"/>
      <c r="DI22" s="78"/>
      <c r="DK22" s="78">
        <v>1</v>
      </c>
      <c r="DL22" s="78"/>
      <c r="DM22" s="78">
        <v>1</v>
      </c>
      <c r="DN22" s="4"/>
      <c r="DO22" s="78"/>
      <c r="DP22" s="78">
        <v>1</v>
      </c>
      <c r="DQ22" s="4"/>
      <c r="DR22" s="78"/>
      <c r="DS22" s="78">
        <v>1</v>
      </c>
      <c r="DT22" s="78"/>
      <c r="DU22" s="78"/>
      <c r="DV22" s="81" t="s">
        <v>1044</v>
      </c>
      <c r="DW22" s="1">
        <v>1</v>
      </c>
      <c r="DX22" s="78"/>
      <c r="DY22" s="78">
        <v>1</v>
      </c>
      <c r="DZ22" s="1"/>
      <c r="EA22" s="78"/>
      <c r="EB22" s="78">
        <v>1</v>
      </c>
      <c r="EC22" s="1"/>
      <c r="ED22" s="78"/>
      <c r="EE22" s="78">
        <v>1</v>
      </c>
      <c r="EF22" s="1"/>
      <c r="EG22" s="78"/>
      <c r="EH22" s="78">
        <v>1</v>
      </c>
      <c r="EI22" s="1"/>
      <c r="EJ22" s="78"/>
      <c r="EK22" s="78">
        <v>1</v>
      </c>
      <c r="EL22" s="1"/>
      <c r="EM22" s="78"/>
      <c r="EN22" s="78">
        <v>1</v>
      </c>
      <c r="EO22" s="1"/>
      <c r="EP22" s="78"/>
      <c r="EQ22" s="78">
        <v>1</v>
      </c>
      <c r="ER22" s="1"/>
      <c r="ES22" s="78"/>
      <c r="ET22" s="78">
        <v>1</v>
      </c>
      <c r="EU22" s="1"/>
      <c r="EV22" s="78"/>
      <c r="EW22" s="78">
        <v>1</v>
      </c>
      <c r="EX22" s="4"/>
      <c r="EY22" s="78"/>
      <c r="EZ22" s="78">
        <v>1</v>
      </c>
      <c r="FA22" s="4"/>
      <c r="FB22" s="78"/>
      <c r="FC22" s="78">
        <v>1</v>
      </c>
      <c r="FD22" s="4"/>
      <c r="FE22" s="78"/>
      <c r="FF22" s="78">
        <v>1</v>
      </c>
      <c r="FG22" s="4"/>
      <c r="FH22" s="78"/>
      <c r="FI22" s="81" t="s">
        <v>1044</v>
      </c>
      <c r="FJ22" s="81">
        <v>1</v>
      </c>
      <c r="FK22" s="78"/>
    </row>
    <row r="23" spans="1:254" ht="15.6">
      <c r="A23" s="77">
        <v>10</v>
      </c>
      <c r="B23" s="86" t="s">
        <v>1079</v>
      </c>
      <c r="C23" s="78">
        <v>1</v>
      </c>
      <c r="D23" s="78"/>
      <c r="E23" s="78"/>
      <c r="F23" s="88" t="s">
        <v>1044</v>
      </c>
      <c r="G23" s="1">
        <v>1</v>
      </c>
      <c r="H23" s="78"/>
      <c r="I23" s="78">
        <v>1</v>
      </c>
      <c r="J23" s="81">
        <v>1</v>
      </c>
      <c r="K23" s="78"/>
      <c r="L23" s="81" t="s">
        <v>1044</v>
      </c>
      <c r="M23" s="81">
        <v>1</v>
      </c>
      <c r="N23" s="78"/>
      <c r="O23" s="78">
        <v>1</v>
      </c>
      <c r="P23" s="78" t="s">
        <v>1044</v>
      </c>
      <c r="Q23" s="78"/>
      <c r="R23" s="81" t="s">
        <v>1044</v>
      </c>
      <c r="S23" s="81">
        <v>1</v>
      </c>
      <c r="T23" s="78"/>
      <c r="U23" s="78" t="s">
        <v>1044</v>
      </c>
      <c r="V23" s="78">
        <v>1</v>
      </c>
      <c r="W23" s="78"/>
      <c r="X23" s="78">
        <v>1</v>
      </c>
      <c r="Y23" s="1"/>
      <c r="Z23" s="78"/>
      <c r="AA23" s="78">
        <v>1</v>
      </c>
      <c r="AB23" s="78" t="s">
        <v>1044</v>
      </c>
      <c r="AC23" s="78"/>
      <c r="AD23" s="78" t="s">
        <v>1044</v>
      </c>
      <c r="AE23" s="78">
        <v>1</v>
      </c>
      <c r="AF23" s="78"/>
      <c r="AG23" s="88" t="s">
        <v>1044</v>
      </c>
      <c r="AH23" s="87">
        <v>1</v>
      </c>
      <c r="AI23" s="78"/>
      <c r="AJ23" s="87"/>
      <c r="AK23" s="87">
        <v>1</v>
      </c>
      <c r="AL23" s="78"/>
      <c r="AM23" s="78">
        <v>1</v>
      </c>
      <c r="AN23" s="4"/>
      <c r="AO23" s="78"/>
      <c r="AP23" s="78">
        <v>1</v>
      </c>
      <c r="AQ23" s="4"/>
      <c r="AR23" s="78"/>
      <c r="AS23" s="78">
        <v>1</v>
      </c>
      <c r="AT23" s="4"/>
      <c r="AU23" s="78"/>
      <c r="AV23" s="81" t="s">
        <v>1044</v>
      </c>
      <c r="AW23" s="81">
        <v>1</v>
      </c>
      <c r="AX23" s="78"/>
      <c r="AY23" s="81" t="s">
        <v>1044</v>
      </c>
      <c r="AZ23" s="4">
        <v>1</v>
      </c>
      <c r="BA23" s="78"/>
      <c r="BB23" s="78">
        <v>1</v>
      </c>
      <c r="BC23" s="4"/>
      <c r="BD23" s="78"/>
      <c r="BE23" s="78">
        <v>1</v>
      </c>
      <c r="BF23" s="4"/>
      <c r="BG23" s="78"/>
      <c r="BH23" s="78">
        <v>1</v>
      </c>
      <c r="BI23" s="4"/>
      <c r="BJ23" s="78"/>
      <c r="BK23" s="78">
        <v>1</v>
      </c>
      <c r="BL23" s="4"/>
      <c r="BM23" s="78"/>
      <c r="BN23" s="78">
        <v>1</v>
      </c>
      <c r="BO23" s="48"/>
      <c r="BP23" s="78"/>
      <c r="BQ23" s="78">
        <v>1</v>
      </c>
      <c r="BR23" s="78" t="s">
        <v>1044</v>
      </c>
      <c r="BS23" s="78"/>
      <c r="BT23" s="78">
        <v>1</v>
      </c>
      <c r="BU23" s="4"/>
      <c r="BV23" s="78"/>
      <c r="BW23" s="78">
        <v>1</v>
      </c>
      <c r="BX23" s="4"/>
      <c r="BY23" s="78"/>
      <c r="BZ23" s="78">
        <v>1</v>
      </c>
      <c r="CA23" s="4"/>
      <c r="CB23" s="78"/>
      <c r="CC23" s="78">
        <v>1</v>
      </c>
      <c r="CD23" s="4"/>
      <c r="CE23" s="78"/>
      <c r="CF23" s="78">
        <v>1</v>
      </c>
      <c r="CG23" s="4"/>
      <c r="CH23" s="78"/>
      <c r="CI23" s="81" t="s">
        <v>1044</v>
      </c>
      <c r="CJ23" s="81">
        <v>1</v>
      </c>
      <c r="CK23" s="78"/>
      <c r="CL23" s="78">
        <v>1</v>
      </c>
      <c r="CM23" s="4"/>
      <c r="CN23" s="78"/>
      <c r="CO23" s="78">
        <v>1</v>
      </c>
      <c r="CP23" s="4"/>
      <c r="CQ23" s="78"/>
      <c r="CR23" s="78">
        <v>1</v>
      </c>
      <c r="CS23" s="4"/>
      <c r="CT23" s="78"/>
      <c r="CU23" s="78">
        <v>1</v>
      </c>
      <c r="CV23" s="4"/>
      <c r="CW23" s="78"/>
      <c r="CX23" s="78">
        <v>1</v>
      </c>
      <c r="CY23" s="4"/>
      <c r="CZ23" s="78"/>
      <c r="DA23" s="78">
        <v>1</v>
      </c>
      <c r="DB23" s="4"/>
      <c r="DC23" s="78"/>
      <c r="DD23" s="78">
        <v>1</v>
      </c>
      <c r="DE23" s="4"/>
      <c r="DF23" s="78"/>
      <c r="DG23" s="78">
        <v>1</v>
      </c>
      <c r="DH23" s="4"/>
      <c r="DI23" s="78"/>
      <c r="DK23" s="78">
        <v>1</v>
      </c>
      <c r="DL23" s="78"/>
      <c r="DM23" s="81" t="s">
        <v>1044</v>
      </c>
      <c r="DN23" s="4">
        <v>1</v>
      </c>
      <c r="DO23" s="78"/>
      <c r="DP23" s="78">
        <v>1</v>
      </c>
      <c r="DQ23" s="4"/>
      <c r="DR23" s="78"/>
      <c r="DT23" s="78">
        <v>1</v>
      </c>
      <c r="DV23" s="78">
        <v>1</v>
      </c>
      <c r="DW23" s="1"/>
      <c r="DX23" s="78"/>
      <c r="DY23" s="78" t="s">
        <v>1044</v>
      </c>
      <c r="DZ23" s="78">
        <v>1</v>
      </c>
      <c r="EA23" s="78"/>
      <c r="EB23" s="78"/>
      <c r="EC23" s="78">
        <v>1</v>
      </c>
      <c r="ED23" s="78"/>
      <c r="EE23" s="78">
        <v>1</v>
      </c>
      <c r="EF23" s="1"/>
      <c r="EG23" s="78"/>
      <c r="EH23" s="78">
        <v>1</v>
      </c>
      <c r="EI23" s="1"/>
      <c r="EJ23" s="78"/>
      <c r="EK23" s="78">
        <v>1</v>
      </c>
      <c r="EL23" s="1"/>
      <c r="EM23" s="78"/>
      <c r="EN23" s="78">
        <v>1</v>
      </c>
      <c r="EO23" s="1"/>
      <c r="EP23" s="78"/>
      <c r="EQ23" s="78">
        <v>1</v>
      </c>
      <c r="ER23" s="1"/>
      <c r="ES23" s="78"/>
      <c r="ET23" s="78">
        <v>1</v>
      </c>
      <c r="EU23" s="1"/>
      <c r="EV23" s="78"/>
      <c r="EW23" s="81" t="s">
        <v>1044</v>
      </c>
      <c r="EX23" s="4">
        <v>1</v>
      </c>
      <c r="EY23" s="78"/>
      <c r="EZ23" s="78">
        <v>1</v>
      </c>
      <c r="FA23" s="4"/>
      <c r="FB23" s="78"/>
      <c r="FC23" s="78">
        <v>1</v>
      </c>
      <c r="FD23" s="4"/>
      <c r="FE23" s="78"/>
      <c r="FF23" s="78">
        <v>1</v>
      </c>
      <c r="FG23" s="4"/>
      <c r="FH23" s="78"/>
      <c r="FI23" s="81" t="s">
        <v>1044</v>
      </c>
      <c r="FJ23" s="81">
        <v>1</v>
      </c>
      <c r="FK23" s="78"/>
    </row>
    <row r="24" spans="1:254" ht="15.6">
      <c r="A24" s="77">
        <v>11</v>
      </c>
      <c r="B24" s="86" t="s">
        <v>1080</v>
      </c>
      <c r="C24" s="78">
        <v>1</v>
      </c>
      <c r="D24" s="78"/>
      <c r="E24" s="78"/>
      <c r="F24" s="88" t="s">
        <v>1044</v>
      </c>
      <c r="G24" s="1">
        <v>1</v>
      </c>
      <c r="H24" s="78"/>
      <c r="I24" s="78">
        <v>1</v>
      </c>
      <c r="J24" s="1"/>
      <c r="K24" s="78"/>
      <c r="L24" s="81" t="s">
        <v>1044</v>
      </c>
      <c r="M24" s="81">
        <v>1</v>
      </c>
      <c r="N24" s="78"/>
      <c r="O24" s="81" t="s">
        <v>1044</v>
      </c>
      <c r="P24" s="78">
        <v>1</v>
      </c>
      <c r="Q24" s="78"/>
      <c r="R24" s="78">
        <v>1</v>
      </c>
      <c r="S24" s="1"/>
      <c r="T24" s="78"/>
      <c r="U24" s="78">
        <v>1</v>
      </c>
      <c r="V24" s="78" t="s">
        <v>1044</v>
      </c>
      <c r="W24" s="78"/>
      <c r="X24" s="78">
        <v>1</v>
      </c>
      <c r="Y24" s="1"/>
      <c r="Z24" s="78"/>
      <c r="AA24" s="78">
        <v>1</v>
      </c>
      <c r="AB24" s="78" t="s">
        <v>1044</v>
      </c>
      <c r="AC24" s="78"/>
      <c r="AD24" s="78" t="s">
        <v>1044</v>
      </c>
      <c r="AE24" s="78">
        <v>1</v>
      </c>
      <c r="AF24" s="78"/>
      <c r="AG24" s="78">
        <v>1</v>
      </c>
      <c r="AH24" s="4"/>
      <c r="AI24" s="78"/>
      <c r="AJ24" s="87"/>
      <c r="AK24" s="87">
        <v>1</v>
      </c>
      <c r="AL24" s="78"/>
      <c r="AM24" s="78">
        <v>1</v>
      </c>
      <c r="AN24" s="4"/>
      <c r="AO24" s="78"/>
      <c r="AP24" s="78">
        <v>1</v>
      </c>
      <c r="AQ24" s="4"/>
      <c r="AR24" s="78"/>
      <c r="AS24" s="78">
        <v>1</v>
      </c>
      <c r="AT24" s="4"/>
      <c r="AU24" s="78"/>
      <c r="AV24" s="81" t="s">
        <v>1044</v>
      </c>
      <c r="AW24" s="81">
        <v>1</v>
      </c>
      <c r="AX24" s="78"/>
      <c r="AY24" s="78">
        <v>1</v>
      </c>
      <c r="AZ24" s="4"/>
      <c r="BA24" s="78"/>
      <c r="BB24" s="81" t="s">
        <v>1044</v>
      </c>
      <c r="BC24" s="81">
        <v>1</v>
      </c>
      <c r="BD24" s="78"/>
      <c r="BE24" s="78">
        <v>1</v>
      </c>
      <c r="BF24" s="4"/>
      <c r="BG24" s="78"/>
      <c r="BH24" s="78">
        <v>1</v>
      </c>
      <c r="BI24" s="4"/>
      <c r="BJ24" s="78"/>
      <c r="BK24" s="78">
        <v>1</v>
      </c>
      <c r="BL24" s="4"/>
      <c r="BM24" s="78"/>
      <c r="BN24" s="78">
        <v>1</v>
      </c>
      <c r="BO24" s="48"/>
      <c r="BP24" s="78"/>
      <c r="BQ24" s="78">
        <v>1</v>
      </c>
      <c r="BR24" s="78" t="s">
        <v>1044</v>
      </c>
      <c r="BS24" s="78"/>
      <c r="BT24" s="78">
        <v>1</v>
      </c>
      <c r="BU24" s="4"/>
      <c r="BV24" s="78"/>
      <c r="BW24" s="78">
        <v>1</v>
      </c>
      <c r="BX24" s="4"/>
      <c r="BY24" s="78"/>
      <c r="BZ24" s="78">
        <v>1</v>
      </c>
      <c r="CA24" s="4"/>
      <c r="CB24" s="78"/>
      <c r="CC24" s="78" t="s">
        <v>1044</v>
      </c>
      <c r="CD24" s="4">
        <v>1</v>
      </c>
      <c r="CE24" s="78"/>
      <c r="CF24" s="81" t="s">
        <v>1044</v>
      </c>
      <c r="CG24" s="81">
        <v>1</v>
      </c>
      <c r="CH24" s="78"/>
      <c r="CI24" s="81" t="s">
        <v>1044</v>
      </c>
      <c r="CJ24" s="81">
        <v>1</v>
      </c>
      <c r="CK24" s="78"/>
      <c r="CL24" s="78">
        <v>1</v>
      </c>
      <c r="CM24" s="4"/>
      <c r="CN24" s="78"/>
      <c r="CO24" s="78">
        <v>1</v>
      </c>
      <c r="CP24" s="4"/>
      <c r="CQ24" s="78"/>
      <c r="CR24" s="78">
        <v>1</v>
      </c>
      <c r="CS24" s="4"/>
      <c r="CT24" s="78"/>
      <c r="CU24" s="78">
        <v>1</v>
      </c>
      <c r="CV24" s="4"/>
      <c r="CW24" s="78"/>
      <c r="CX24" s="78">
        <v>1</v>
      </c>
      <c r="CY24" s="4"/>
      <c r="CZ24" s="78"/>
      <c r="DA24" s="78" t="s">
        <v>1044</v>
      </c>
      <c r="DB24" s="4">
        <v>1</v>
      </c>
      <c r="DC24" s="78"/>
      <c r="DD24" s="78">
        <v>1</v>
      </c>
      <c r="DE24" s="4"/>
      <c r="DF24" s="78"/>
      <c r="DG24" s="81" t="s">
        <v>1044</v>
      </c>
      <c r="DH24" s="4">
        <v>1</v>
      </c>
      <c r="DI24" s="78"/>
      <c r="DK24" s="78">
        <v>1</v>
      </c>
      <c r="DL24" s="78"/>
      <c r="DM24" s="78">
        <v>1</v>
      </c>
      <c r="DN24" s="4"/>
      <c r="DO24" s="78"/>
      <c r="DP24" s="78">
        <v>1</v>
      </c>
      <c r="DQ24" s="4"/>
      <c r="DR24" s="78"/>
      <c r="DT24" s="78">
        <v>1</v>
      </c>
      <c r="DV24" s="78">
        <v>1</v>
      </c>
      <c r="DW24" s="1"/>
      <c r="DX24" s="78"/>
      <c r="DY24" s="78" t="s">
        <v>1044</v>
      </c>
      <c r="DZ24" s="78">
        <v>1</v>
      </c>
      <c r="EA24" s="78"/>
      <c r="EB24" s="78"/>
      <c r="EC24" s="78">
        <v>1</v>
      </c>
      <c r="ED24" s="78"/>
      <c r="EE24" s="78">
        <v>1</v>
      </c>
      <c r="EF24" s="1"/>
      <c r="EG24" s="78"/>
      <c r="EH24" s="78">
        <v>1</v>
      </c>
      <c r="EI24" s="1"/>
      <c r="EJ24" s="78"/>
      <c r="EK24" s="78">
        <v>1</v>
      </c>
      <c r="EL24" s="1"/>
      <c r="EM24" s="78"/>
      <c r="EN24" s="78">
        <v>1</v>
      </c>
      <c r="EO24" s="1"/>
      <c r="EP24" s="78"/>
      <c r="EQ24" s="78">
        <v>1</v>
      </c>
      <c r="ER24" s="1"/>
      <c r="ES24" s="78"/>
      <c r="ET24" s="78">
        <v>1</v>
      </c>
      <c r="EU24" s="1"/>
      <c r="EV24" s="78"/>
      <c r="EW24" s="78">
        <v>1</v>
      </c>
      <c r="EX24" s="4"/>
      <c r="EY24" s="78"/>
      <c r="EZ24" s="78">
        <v>1</v>
      </c>
      <c r="FA24" s="4"/>
      <c r="FB24" s="78"/>
      <c r="FC24" s="78">
        <v>1</v>
      </c>
      <c r="FD24" s="4"/>
      <c r="FE24" s="78"/>
      <c r="FF24" s="78">
        <v>1</v>
      </c>
      <c r="FG24" s="4"/>
      <c r="FH24" s="78"/>
      <c r="FI24" s="78">
        <v>1</v>
      </c>
      <c r="FJ24" s="4"/>
      <c r="FK24" s="78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</row>
    <row r="25" spans="1:254" ht="15.6">
      <c r="A25" s="77">
        <v>12</v>
      </c>
      <c r="B25" s="86" t="s">
        <v>1081</v>
      </c>
      <c r="C25" s="5">
        <v>1</v>
      </c>
      <c r="D25" s="5"/>
      <c r="E25" s="5"/>
      <c r="F25" s="88" t="s">
        <v>1044</v>
      </c>
      <c r="G25" s="1">
        <v>1</v>
      </c>
      <c r="H25" s="5"/>
      <c r="I25" s="5" t="s">
        <v>1044</v>
      </c>
      <c r="J25" s="11">
        <v>1</v>
      </c>
      <c r="K25" s="5"/>
      <c r="L25" s="5">
        <v>1</v>
      </c>
      <c r="M25" s="11"/>
      <c r="N25" s="5"/>
      <c r="O25" s="5">
        <v>1</v>
      </c>
      <c r="P25" s="5" t="s">
        <v>1044</v>
      </c>
      <c r="Q25" s="5"/>
      <c r="R25" s="5" t="s">
        <v>1044</v>
      </c>
      <c r="S25" s="5">
        <v>1</v>
      </c>
      <c r="T25" s="5"/>
      <c r="U25" s="5" t="s">
        <v>1044</v>
      </c>
      <c r="V25" s="5">
        <v>1</v>
      </c>
      <c r="W25" s="5"/>
      <c r="X25" s="5" t="s">
        <v>1044</v>
      </c>
      <c r="Y25" s="5">
        <v>1</v>
      </c>
      <c r="Z25" s="5"/>
      <c r="AA25" s="5">
        <v>1</v>
      </c>
      <c r="AB25" s="5" t="s">
        <v>1044</v>
      </c>
      <c r="AC25" s="5"/>
      <c r="AD25" s="5" t="s">
        <v>1044</v>
      </c>
      <c r="AE25" s="5">
        <v>1</v>
      </c>
      <c r="AF25" s="5"/>
      <c r="AG25" s="5">
        <v>1</v>
      </c>
      <c r="AH25" s="49"/>
      <c r="AI25" s="5"/>
      <c r="AJ25" s="87"/>
      <c r="AK25" s="87">
        <v>1</v>
      </c>
      <c r="AL25" s="5"/>
      <c r="AM25" s="5">
        <v>1</v>
      </c>
      <c r="AN25" s="49"/>
      <c r="AO25" s="5"/>
      <c r="AP25" s="5">
        <v>1</v>
      </c>
      <c r="AQ25" s="49"/>
      <c r="AR25" s="5"/>
      <c r="AS25" s="5">
        <v>1</v>
      </c>
      <c r="AT25" s="49"/>
      <c r="AU25" s="5"/>
      <c r="AV25" s="5" t="s">
        <v>1044</v>
      </c>
      <c r="AW25" s="5">
        <v>1</v>
      </c>
      <c r="AX25" s="5"/>
      <c r="AY25" s="5" t="s">
        <v>1044</v>
      </c>
      <c r="AZ25" s="5">
        <v>1</v>
      </c>
      <c r="BA25" s="5"/>
      <c r="BB25" s="5" t="s">
        <v>1044</v>
      </c>
      <c r="BC25" s="5">
        <v>1</v>
      </c>
      <c r="BD25" s="5"/>
      <c r="BE25" s="5">
        <v>1</v>
      </c>
      <c r="BF25" s="49" t="s">
        <v>1044</v>
      </c>
      <c r="BG25" s="5"/>
      <c r="BH25" s="5">
        <v>1</v>
      </c>
      <c r="BI25" s="49"/>
      <c r="BJ25" s="5"/>
      <c r="BK25" s="5">
        <v>1</v>
      </c>
      <c r="BL25" s="49"/>
      <c r="BM25" s="5"/>
      <c r="BN25" s="5">
        <v>1</v>
      </c>
      <c r="BO25" s="84"/>
      <c r="BP25" s="5"/>
      <c r="BQ25" s="78">
        <v>1</v>
      </c>
      <c r="BR25" s="5" t="s">
        <v>1044</v>
      </c>
      <c r="BS25" s="5"/>
      <c r="BT25" s="5">
        <v>1</v>
      </c>
      <c r="BU25" s="49"/>
      <c r="BV25" s="5"/>
      <c r="BW25" s="5">
        <v>1</v>
      </c>
      <c r="BX25" s="11"/>
      <c r="BY25" s="5"/>
      <c r="BZ25" s="5">
        <v>1</v>
      </c>
      <c r="CA25" s="49"/>
      <c r="CB25" s="5"/>
      <c r="CC25" s="5">
        <v>1</v>
      </c>
      <c r="CD25" s="49"/>
      <c r="CE25" s="5"/>
      <c r="CF25" s="5">
        <v>1</v>
      </c>
      <c r="CG25" s="49"/>
      <c r="CH25" s="5"/>
      <c r="CI25" s="5">
        <v>1</v>
      </c>
      <c r="CJ25" s="49"/>
      <c r="CK25" s="5"/>
      <c r="CL25" s="5">
        <v>1</v>
      </c>
      <c r="CM25" s="49"/>
      <c r="CN25" s="5"/>
      <c r="CO25" s="5">
        <v>1</v>
      </c>
      <c r="CP25" s="49"/>
      <c r="CQ25" s="5"/>
      <c r="CR25" s="5">
        <v>1</v>
      </c>
      <c r="CS25" s="49"/>
      <c r="CT25" s="5"/>
      <c r="CU25" s="5">
        <v>1</v>
      </c>
      <c r="CV25" s="49"/>
      <c r="CW25" s="5"/>
      <c r="CX25" s="5">
        <v>1</v>
      </c>
      <c r="CY25" s="49"/>
      <c r="CZ25" s="5"/>
      <c r="DA25" s="78">
        <v>1</v>
      </c>
      <c r="DB25" s="5" t="s">
        <v>1044</v>
      </c>
      <c r="DC25" s="5"/>
      <c r="DD25" s="5">
        <v>1</v>
      </c>
      <c r="DE25" s="49"/>
      <c r="DF25" s="5"/>
      <c r="DG25" s="5">
        <v>1</v>
      </c>
      <c r="DH25" s="49"/>
      <c r="DI25" s="5"/>
      <c r="DK25" s="5">
        <v>1</v>
      </c>
      <c r="DL25" s="5"/>
      <c r="DM25" s="5">
        <v>1</v>
      </c>
      <c r="DN25" s="49"/>
      <c r="DO25" s="5"/>
      <c r="DP25" s="5">
        <v>1</v>
      </c>
      <c r="DQ25" s="49"/>
      <c r="DR25" s="5"/>
      <c r="DT25" s="5">
        <v>1</v>
      </c>
      <c r="DV25" s="5">
        <v>1</v>
      </c>
      <c r="DW25" s="11"/>
      <c r="DX25" s="5"/>
      <c r="DY25" s="5" t="s">
        <v>1044</v>
      </c>
      <c r="DZ25" s="5">
        <v>1</v>
      </c>
      <c r="EA25" s="5"/>
      <c r="EB25" s="5"/>
      <c r="EC25" s="5">
        <v>1</v>
      </c>
      <c r="ED25" s="5"/>
      <c r="EE25" s="5">
        <v>1</v>
      </c>
      <c r="EF25" s="11"/>
      <c r="EG25" s="5"/>
      <c r="EH25" s="5">
        <v>1</v>
      </c>
      <c r="EI25" s="11"/>
      <c r="EJ25" s="5"/>
      <c r="EK25" s="5">
        <v>1</v>
      </c>
      <c r="EL25" s="11"/>
      <c r="EM25" s="5"/>
      <c r="EN25" s="5">
        <v>1</v>
      </c>
      <c r="EO25" s="11"/>
      <c r="EP25" s="5"/>
      <c r="EQ25" s="5">
        <v>1</v>
      </c>
      <c r="ER25" s="11"/>
      <c r="ES25" s="5"/>
      <c r="ET25" s="5">
        <v>1</v>
      </c>
      <c r="EU25" s="11"/>
      <c r="EV25" s="5"/>
      <c r="EW25" s="5">
        <v>1</v>
      </c>
      <c r="EX25" s="49"/>
      <c r="EY25" s="5"/>
      <c r="EZ25" s="5">
        <v>1</v>
      </c>
      <c r="FA25" s="49"/>
      <c r="FB25" s="5"/>
      <c r="FC25" s="5">
        <v>1</v>
      </c>
      <c r="FD25" s="49"/>
      <c r="FE25" s="5"/>
      <c r="FF25" s="5">
        <v>1</v>
      </c>
      <c r="FG25" s="49"/>
      <c r="FH25" s="5"/>
      <c r="FI25" s="5">
        <v>1</v>
      </c>
      <c r="FJ25" s="49"/>
      <c r="FK25" s="5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5.6">
      <c r="A26" s="77">
        <v>13</v>
      </c>
      <c r="B26" s="86" t="s">
        <v>1082</v>
      </c>
      <c r="C26" s="5">
        <v>1</v>
      </c>
      <c r="D26" s="5"/>
      <c r="E26" s="5"/>
      <c r="F26" s="88" t="s">
        <v>1044</v>
      </c>
      <c r="G26" s="1">
        <v>1</v>
      </c>
      <c r="H26" s="5"/>
      <c r="I26" s="5">
        <v>1</v>
      </c>
      <c r="J26" s="11"/>
      <c r="K26" s="5"/>
      <c r="L26" s="5">
        <v>1</v>
      </c>
      <c r="M26" s="11"/>
      <c r="N26" s="5"/>
      <c r="O26" s="5">
        <v>1</v>
      </c>
      <c r="P26" s="5" t="s">
        <v>1044</v>
      </c>
      <c r="Q26" s="5"/>
      <c r="R26" s="5" t="s">
        <v>1044</v>
      </c>
      <c r="S26" s="5">
        <v>1</v>
      </c>
      <c r="T26" s="5"/>
      <c r="U26" s="5">
        <v>1</v>
      </c>
      <c r="V26" s="5" t="s">
        <v>1044</v>
      </c>
      <c r="W26" s="5"/>
      <c r="X26" s="5">
        <v>1</v>
      </c>
      <c r="Y26" s="5" t="s">
        <v>1044</v>
      </c>
      <c r="Z26" s="5"/>
      <c r="AA26" s="5">
        <v>1</v>
      </c>
      <c r="AB26" s="5" t="s">
        <v>1044</v>
      </c>
      <c r="AC26" s="5"/>
      <c r="AD26" s="5">
        <v>1</v>
      </c>
      <c r="AE26" s="11"/>
      <c r="AF26" s="5"/>
      <c r="AG26" s="5">
        <v>1</v>
      </c>
      <c r="AH26" s="49"/>
      <c r="AI26" s="5"/>
      <c r="AJ26" s="87"/>
      <c r="AK26" s="87">
        <v>1</v>
      </c>
      <c r="AL26" s="5"/>
      <c r="AM26" s="5">
        <v>1</v>
      </c>
      <c r="AN26" s="49"/>
      <c r="AO26" s="5"/>
      <c r="AP26" s="5">
        <v>1</v>
      </c>
      <c r="AQ26" s="49"/>
      <c r="AR26" s="5"/>
      <c r="AS26" s="5">
        <v>1</v>
      </c>
      <c r="AT26" s="49"/>
      <c r="AU26" s="5"/>
      <c r="AV26" s="5">
        <v>1</v>
      </c>
      <c r="AW26" s="49"/>
      <c r="AX26" s="5"/>
      <c r="AY26" s="5">
        <v>1</v>
      </c>
      <c r="AZ26" s="49"/>
      <c r="BA26" s="5"/>
      <c r="BB26" s="5" t="s">
        <v>1044</v>
      </c>
      <c r="BC26" s="49">
        <v>1</v>
      </c>
      <c r="BD26" s="5"/>
      <c r="BE26" s="5">
        <v>1</v>
      </c>
      <c r="BF26" s="49"/>
      <c r="BG26" s="5"/>
      <c r="BH26" s="5">
        <v>1</v>
      </c>
      <c r="BI26" s="49"/>
      <c r="BJ26" s="5"/>
      <c r="BK26" s="5">
        <v>1</v>
      </c>
      <c r="BL26" s="49"/>
      <c r="BM26" s="5"/>
      <c r="BN26" s="5">
        <v>1</v>
      </c>
      <c r="BO26" s="84"/>
      <c r="BP26" s="5"/>
      <c r="BQ26" s="78">
        <v>1</v>
      </c>
      <c r="BR26" s="5" t="s">
        <v>1044</v>
      </c>
      <c r="BS26" s="5"/>
      <c r="BT26" s="5">
        <v>1</v>
      </c>
      <c r="BU26" s="49"/>
      <c r="BV26" s="5"/>
      <c r="BW26" s="5">
        <v>1</v>
      </c>
      <c r="BX26" s="11"/>
      <c r="BY26" s="5"/>
      <c r="BZ26" s="5">
        <v>1</v>
      </c>
      <c r="CA26" s="49"/>
      <c r="CB26" s="5"/>
      <c r="CC26" s="5">
        <v>1</v>
      </c>
      <c r="CD26" s="49"/>
      <c r="CE26" s="5"/>
      <c r="CF26" s="5">
        <v>1</v>
      </c>
      <c r="CG26" s="49"/>
      <c r="CH26" s="5"/>
      <c r="CI26" s="5">
        <v>1</v>
      </c>
      <c r="CJ26" s="49"/>
      <c r="CK26" s="5"/>
      <c r="CL26" s="5">
        <v>1</v>
      </c>
      <c r="CM26" s="49"/>
      <c r="CN26" s="5"/>
      <c r="CO26" s="5">
        <v>1</v>
      </c>
      <c r="CP26" s="49"/>
      <c r="CQ26" s="5"/>
      <c r="CR26" s="5">
        <v>1</v>
      </c>
      <c r="CS26" s="49"/>
      <c r="CT26" s="5"/>
      <c r="CU26" s="5">
        <v>1</v>
      </c>
      <c r="CV26" s="49"/>
      <c r="CW26" s="5"/>
      <c r="CX26" s="5">
        <v>1</v>
      </c>
      <c r="CY26" s="49"/>
      <c r="CZ26" s="5"/>
      <c r="DA26" s="78">
        <v>1</v>
      </c>
      <c r="DB26" s="5" t="s">
        <v>1044</v>
      </c>
      <c r="DC26" s="5"/>
      <c r="DD26" s="5">
        <v>1</v>
      </c>
      <c r="DE26" s="49"/>
      <c r="DF26" s="5"/>
      <c r="DG26" s="5">
        <v>1</v>
      </c>
      <c r="DH26" s="49"/>
      <c r="DI26" s="5"/>
      <c r="DJ26" s="5">
        <v>1</v>
      </c>
      <c r="DK26" s="49"/>
      <c r="DL26" s="5"/>
      <c r="DM26" s="5">
        <v>1</v>
      </c>
      <c r="DN26" s="49"/>
      <c r="DO26" s="5"/>
      <c r="DP26" s="5">
        <v>1</v>
      </c>
      <c r="DQ26" s="49"/>
      <c r="DR26" s="5"/>
      <c r="DT26" s="5">
        <v>1</v>
      </c>
      <c r="DV26" s="5" t="s">
        <v>1044</v>
      </c>
      <c r="DW26" s="11">
        <v>1</v>
      </c>
      <c r="DX26" s="5"/>
      <c r="DY26" s="5">
        <v>1</v>
      </c>
      <c r="DZ26" s="5" t="s">
        <v>1044</v>
      </c>
      <c r="EA26" s="5"/>
      <c r="EB26" s="5"/>
      <c r="EC26" s="5">
        <v>1</v>
      </c>
      <c r="ED26" s="5"/>
      <c r="EE26" s="5">
        <v>1</v>
      </c>
      <c r="EF26" s="11"/>
      <c r="EG26" s="5"/>
      <c r="EH26" s="5">
        <v>1</v>
      </c>
      <c r="EI26" s="11"/>
      <c r="EJ26" s="5"/>
      <c r="EK26" s="5">
        <v>1</v>
      </c>
      <c r="EL26" s="11"/>
      <c r="EM26" s="5"/>
      <c r="EN26" s="5">
        <v>1</v>
      </c>
      <c r="EO26" s="11"/>
      <c r="EP26" s="5"/>
      <c r="EQ26" s="5">
        <v>1</v>
      </c>
      <c r="ER26" s="11"/>
      <c r="ES26" s="5"/>
      <c r="ET26" s="5">
        <v>1</v>
      </c>
      <c r="EU26" s="11"/>
      <c r="EV26" s="5"/>
      <c r="EW26" s="5">
        <v>1</v>
      </c>
      <c r="EX26" s="49"/>
      <c r="EY26" s="5"/>
      <c r="EZ26" s="5">
        <v>1</v>
      </c>
      <c r="FA26" s="49"/>
      <c r="FB26" s="5"/>
      <c r="FC26" s="5">
        <v>1</v>
      </c>
      <c r="FD26" s="49"/>
      <c r="FE26" s="5"/>
      <c r="FF26" s="5">
        <v>1</v>
      </c>
      <c r="FG26" s="49"/>
      <c r="FH26" s="5"/>
      <c r="FI26" s="5">
        <v>1</v>
      </c>
      <c r="FJ26" s="49"/>
      <c r="FK26" s="5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ht="15" customHeight="1">
      <c r="A27" s="103" t="s">
        <v>76</v>
      </c>
      <c r="B27" s="104"/>
      <c r="C27" s="77">
        <f t="shared" ref="C27:AH27" si="0">SUM(C14:C26)</f>
        <v>11</v>
      </c>
      <c r="D27" s="77">
        <f t="shared" si="0"/>
        <v>0</v>
      </c>
      <c r="E27" s="77">
        <f t="shared" si="0"/>
        <v>0</v>
      </c>
      <c r="F27" s="77">
        <f t="shared" si="0"/>
        <v>6</v>
      </c>
      <c r="G27" s="77">
        <f t="shared" si="0"/>
        <v>7</v>
      </c>
      <c r="H27" s="77">
        <f t="shared" si="0"/>
        <v>0</v>
      </c>
      <c r="I27" s="77">
        <f t="shared" si="0"/>
        <v>11</v>
      </c>
      <c r="J27" s="77">
        <f t="shared" si="0"/>
        <v>4</v>
      </c>
      <c r="K27" s="77">
        <f t="shared" si="0"/>
        <v>0</v>
      </c>
      <c r="L27" s="77">
        <f t="shared" si="0"/>
        <v>7</v>
      </c>
      <c r="M27" s="77">
        <f t="shared" si="0"/>
        <v>6</v>
      </c>
      <c r="N27" s="77">
        <f t="shared" si="0"/>
        <v>0</v>
      </c>
      <c r="O27" s="77">
        <f t="shared" si="0"/>
        <v>7</v>
      </c>
      <c r="P27" s="77">
        <f t="shared" si="0"/>
        <v>6</v>
      </c>
      <c r="Q27" s="77">
        <f t="shared" si="0"/>
        <v>0</v>
      </c>
      <c r="R27" s="77">
        <f t="shared" si="0"/>
        <v>7</v>
      </c>
      <c r="S27" s="77">
        <f t="shared" si="0"/>
        <v>6</v>
      </c>
      <c r="T27" s="77">
        <f t="shared" si="0"/>
        <v>0</v>
      </c>
      <c r="U27" s="77">
        <f t="shared" si="0"/>
        <v>9</v>
      </c>
      <c r="V27" s="77">
        <f t="shared" si="0"/>
        <v>4</v>
      </c>
      <c r="W27" s="77">
        <f t="shared" si="0"/>
        <v>0</v>
      </c>
      <c r="X27" s="77">
        <f t="shared" si="0"/>
        <v>11</v>
      </c>
      <c r="Y27" s="77">
        <f t="shared" si="0"/>
        <v>2</v>
      </c>
      <c r="Z27" s="77">
        <f t="shared" si="0"/>
        <v>0</v>
      </c>
      <c r="AA27" s="77">
        <f t="shared" si="0"/>
        <v>7</v>
      </c>
      <c r="AB27" s="77">
        <f t="shared" si="0"/>
        <v>6</v>
      </c>
      <c r="AC27" s="77">
        <f t="shared" si="0"/>
        <v>0</v>
      </c>
      <c r="AD27" s="77">
        <f t="shared" si="0"/>
        <v>8</v>
      </c>
      <c r="AE27" s="77">
        <f t="shared" si="0"/>
        <v>5</v>
      </c>
      <c r="AF27" s="77">
        <f t="shared" si="0"/>
        <v>0</v>
      </c>
      <c r="AG27" s="77">
        <f t="shared" si="0"/>
        <v>8</v>
      </c>
      <c r="AH27" s="77">
        <f t="shared" si="0"/>
        <v>5</v>
      </c>
      <c r="AI27" s="77">
        <f t="shared" ref="AI27:BN27" si="1">SUM(AI14:AI26)</f>
        <v>0</v>
      </c>
      <c r="AJ27" s="77">
        <f t="shared" si="1"/>
        <v>5</v>
      </c>
      <c r="AK27" s="77">
        <f t="shared" si="1"/>
        <v>8</v>
      </c>
      <c r="AL27" s="77">
        <f t="shared" si="1"/>
        <v>0</v>
      </c>
      <c r="AM27" s="77">
        <f t="shared" si="1"/>
        <v>11</v>
      </c>
      <c r="AN27" s="77">
        <f t="shared" si="1"/>
        <v>2</v>
      </c>
      <c r="AO27" s="77">
        <f t="shared" si="1"/>
        <v>0</v>
      </c>
      <c r="AP27" s="77">
        <f t="shared" si="1"/>
        <v>11</v>
      </c>
      <c r="AQ27" s="77">
        <f t="shared" si="1"/>
        <v>2</v>
      </c>
      <c r="AR27" s="77">
        <f t="shared" si="1"/>
        <v>0</v>
      </c>
      <c r="AS27" s="77">
        <f t="shared" si="1"/>
        <v>11</v>
      </c>
      <c r="AT27" s="77">
        <f t="shared" si="1"/>
        <v>2</v>
      </c>
      <c r="AU27" s="77">
        <f t="shared" si="1"/>
        <v>0</v>
      </c>
      <c r="AV27" s="77">
        <f t="shared" si="1"/>
        <v>7</v>
      </c>
      <c r="AW27" s="77">
        <f t="shared" si="1"/>
        <v>6</v>
      </c>
      <c r="AX27" s="77">
        <f t="shared" si="1"/>
        <v>0</v>
      </c>
      <c r="AY27" s="77">
        <f t="shared" si="1"/>
        <v>9</v>
      </c>
      <c r="AZ27" s="77">
        <f t="shared" si="1"/>
        <v>4</v>
      </c>
      <c r="BA27" s="77">
        <f t="shared" si="1"/>
        <v>0</v>
      </c>
      <c r="BB27" s="77">
        <f t="shared" si="1"/>
        <v>8</v>
      </c>
      <c r="BC27" s="77">
        <f t="shared" si="1"/>
        <v>5</v>
      </c>
      <c r="BD27" s="77">
        <f t="shared" si="1"/>
        <v>0</v>
      </c>
      <c r="BE27" s="77">
        <f t="shared" si="1"/>
        <v>11</v>
      </c>
      <c r="BF27" s="77">
        <f t="shared" si="1"/>
        <v>2</v>
      </c>
      <c r="BG27" s="77">
        <f t="shared" si="1"/>
        <v>0</v>
      </c>
      <c r="BH27" s="77">
        <f t="shared" si="1"/>
        <v>11</v>
      </c>
      <c r="BI27" s="77">
        <f t="shared" si="1"/>
        <v>2</v>
      </c>
      <c r="BJ27" s="77">
        <f t="shared" si="1"/>
        <v>0</v>
      </c>
      <c r="BK27" s="77">
        <f t="shared" si="1"/>
        <v>11</v>
      </c>
      <c r="BL27" s="77">
        <f t="shared" si="1"/>
        <v>2</v>
      </c>
      <c r="BM27" s="77">
        <f t="shared" si="1"/>
        <v>0</v>
      </c>
      <c r="BN27" s="77">
        <f t="shared" si="1"/>
        <v>11</v>
      </c>
      <c r="BO27" s="77">
        <f t="shared" ref="BO27:CT27" si="2">SUM(BO14:BO26)</f>
        <v>2</v>
      </c>
      <c r="BP27" s="77">
        <f t="shared" si="2"/>
        <v>0</v>
      </c>
      <c r="BQ27" s="77">
        <f t="shared" si="2"/>
        <v>12</v>
      </c>
      <c r="BR27" s="77">
        <f t="shared" si="2"/>
        <v>1</v>
      </c>
      <c r="BS27" s="77">
        <f t="shared" si="2"/>
        <v>0</v>
      </c>
      <c r="BT27" s="77">
        <f t="shared" si="2"/>
        <v>12</v>
      </c>
      <c r="BU27" s="77">
        <f t="shared" si="2"/>
        <v>1</v>
      </c>
      <c r="BV27" s="77">
        <f t="shared" si="2"/>
        <v>0</v>
      </c>
      <c r="BW27" s="77">
        <f t="shared" si="2"/>
        <v>11</v>
      </c>
      <c r="BX27" s="77">
        <f t="shared" si="2"/>
        <v>2</v>
      </c>
      <c r="BY27" s="77">
        <f t="shared" si="2"/>
        <v>0</v>
      </c>
      <c r="BZ27" s="77">
        <f t="shared" si="2"/>
        <v>11</v>
      </c>
      <c r="CA27" s="77">
        <f t="shared" si="2"/>
        <v>2</v>
      </c>
      <c r="CB27" s="77">
        <f t="shared" si="2"/>
        <v>0</v>
      </c>
      <c r="CC27" s="77">
        <f t="shared" si="2"/>
        <v>8</v>
      </c>
      <c r="CD27" s="77">
        <f t="shared" si="2"/>
        <v>5</v>
      </c>
      <c r="CE27" s="77">
        <f t="shared" si="2"/>
        <v>0</v>
      </c>
      <c r="CF27" s="77">
        <f t="shared" si="2"/>
        <v>9</v>
      </c>
      <c r="CG27" s="77">
        <f t="shared" si="2"/>
        <v>4</v>
      </c>
      <c r="CH27" s="77">
        <f t="shared" si="2"/>
        <v>0</v>
      </c>
      <c r="CI27" s="77">
        <f t="shared" si="2"/>
        <v>9</v>
      </c>
      <c r="CJ27" s="77">
        <f t="shared" si="2"/>
        <v>4</v>
      </c>
      <c r="CK27" s="77">
        <f t="shared" si="2"/>
        <v>0</v>
      </c>
      <c r="CL27" s="77">
        <f t="shared" si="2"/>
        <v>11</v>
      </c>
      <c r="CM27" s="77">
        <f t="shared" si="2"/>
        <v>2</v>
      </c>
      <c r="CN27" s="77">
        <f t="shared" si="2"/>
        <v>0</v>
      </c>
      <c r="CO27" s="77">
        <f t="shared" si="2"/>
        <v>11</v>
      </c>
      <c r="CP27" s="77">
        <f t="shared" si="2"/>
        <v>2</v>
      </c>
      <c r="CQ27" s="77">
        <f t="shared" si="2"/>
        <v>0</v>
      </c>
      <c r="CR27" s="77">
        <f t="shared" si="2"/>
        <v>13</v>
      </c>
      <c r="CS27" s="77">
        <f t="shared" si="2"/>
        <v>0</v>
      </c>
      <c r="CT27" s="77">
        <f t="shared" si="2"/>
        <v>0</v>
      </c>
      <c r="CU27" s="77">
        <f t="shared" ref="CU27:DZ27" si="3">SUM(CU14:CU26)</f>
        <v>11</v>
      </c>
      <c r="CV27" s="77">
        <f t="shared" si="3"/>
        <v>2</v>
      </c>
      <c r="CW27" s="77">
        <f t="shared" si="3"/>
        <v>0</v>
      </c>
      <c r="CX27" s="77">
        <f t="shared" si="3"/>
        <v>11</v>
      </c>
      <c r="CY27" s="77">
        <f t="shared" si="3"/>
        <v>2</v>
      </c>
      <c r="CZ27" s="77">
        <f t="shared" si="3"/>
        <v>0</v>
      </c>
      <c r="DA27" s="77">
        <f t="shared" si="3"/>
        <v>10</v>
      </c>
      <c r="DB27" s="77">
        <f t="shared" si="3"/>
        <v>3</v>
      </c>
      <c r="DC27" s="77">
        <f t="shared" si="3"/>
        <v>0</v>
      </c>
      <c r="DD27" s="77">
        <f t="shared" si="3"/>
        <v>11</v>
      </c>
      <c r="DE27" s="77">
        <f t="shared" si="3"/>
        <v>2</v>
      </c>
      <c r="DF27" s="77">
        <f t="shared" si="3"/>
        <v>0</v>
      </c>
      <c r="DG27" s="77">
        <f t="shared" si="3"/>
        <v>10</v>
      </c>
      <c r="DH27" s="77">
        <f t="shared" si="3"/>
        <v>4</v>
      </c>
      <c r="DI27" s="77">
        <f t="shared" si="3"/>
        <v>0</v>
      </c>
      <c r="DJ27" s="77">
        <f t="shared" si="3"/>
        <v>7</v>
      </c>
      <c r="DK27" s="77">
        <f t="shared" si="3"/>
        <v>6</v>
      </c>
      <c r="DL27" s="77">
        <f t="shared" si="3"/>
        <v>0</v>
      </c>
      <c r="DM27" s="77">
        <f t="shared" si="3"/>
        <v>10</v>
      </c>
      <c r="DN27" s="77">
        <f t="shared" si="3"/>
        <v>3</v>
      </c>
      <c r="DO27" s="77">
        <f t="shared" si="3"/>
        <v>0</v>
      </c>
      <c r="DP27" s="77">
        <f t="shared" si="3"/>
        <v>11</v>
      </c>
      <c r="DQ27" s="77">
        <f t="shared" si="3"/>
        <v>2</v>
      </c>
      <c r="DR27" s="77">
        <f t="shared" si="3"/>
        <v>0</v>
      </c>
      <c r="DS27" s="77">
        <f t="shared" si="3"/>
        <v>7</v>
      </c>
      <c r="DT27" s="77">
        <f t="shared" si="3"/>
        <v>6</v>
      </c>
      <c r="DU27" s="77">
        <f t="shared" si="3"/>
        <v>0</v>
      </c>
      <c r="DV27" s="77">
        <f t="shared" si="3"/>
        <v>9</v>
      </c>
      <c r="DW27" s="77">
        <f t="shared" si="3"/>
        <v>4</v>
      </c>
      <c r="DX27" s="77">
        <f t="shared" si="3"/>
        <v>0</v>
      </c>
      <c r="DY27" s="77">
        <f t="shared" si="3"/>
        <v>8</v>
      </c>
      <c r="DZ27" s="77">
        <f t="shared" si="3"/>
        <v>5</v>
      </c>
      <c r="EA27" s="77">
        <f t="shared" ref="EA27:FF27" si="4">SUM(EA14:EA26)</f>
        <v>0</v>
      </c>
      <c r="EB27" s="77">
        <f t="shared" si="4"/>
        <v>7</v>
      </c>
      <c r="EC27" s="77">
        <f t="shared" si="4"/>
        <v>6</v>
      </c>
      <c r="ED27" s="77">
        <f t="shared" si="4"/>
        <v>0</v>
      </c>
      <c r="EE27" s="77">
        <f t="shared" si="4"/>
        <v>11</v>
      </c>
      <c r="EF27" s="77">
        <f t="shared" si="4"/>
        <v>2</v>
      </c>
      <c r="EG27" s="77">
        <f t="shared" si="4"/>
        <v>0</v>
      </c>
      <c r="EH27" s="77">
        <f t="shared" si="4"/>
        <v>11</v>
      </c>
      <c r="EI27" s="77">
        <f t="shared" si="4"/>
        <v>2</v>
      </c>
      <c r="EJ27" s="77">
        <f t="shared" si="4"/>
        <v>0</v>
      </c>
      <c r="EK27" s="77">
        <f t="shared" si="4"/>
        <v>11</v>
      </c>
      <c r="EL27" s="77">
        <f t="shared" si="4"/>
        <v>2</v>
      </c>
      <c r="EM27" s="77">
        <f t="shared" si="4"/>
        <v>0</v>
      </c>
      <c r="EN27" s="77">
        <f t="shared" si="4"/>
        <v>11</v>
      </c>
      <c r="EO27" s="77">
        <f t="shared" si="4"/>
        <v>2</v>
      </c>
      <c r="EP27" s="77">
        <f t="shared" si="4"/>
        <v>0</v>
      </c>
      <c r="EQ27" s="77">
        <f t="shared" si="4"/>
        <v>11</v>
      </c>
      <c r="ER27" s="77">
        <f t="shared" si="4"/>
        <v>2</v>
      </c>
      <c r="ES27" s="77">
        <f t="shared" si="4"/>
        <v>0</v>
      </c>
      <c r="ET27" s="77">
        <f t="shared" si="4"/>
        <v>11</v>
      </c>
      <c r="EU27" s="77">
        <f t="shared" si="4"/>
        <v>2</v>
      </c>
      <c r="EV27" s="77">
        <f t="shared" si="4"/>
        <v>0</v>
      </c>
      <c r="EW27" s="77">
        <f t="shared" si="4"/>
        <v>10</v>
      </c>
      <c r="EX27" s="77">
        <f t="shared" si="4"/>
        <v>3</v>
      </c>
      <c r="EY27" s="77">
        <f t="shared" si="4"/>
        <v>0</v>
      </c>
      <c r="EZ27" s="77">
        <f t="shared" si="4"/>
        <v>11</v>
      </c>
      <c r="FA27" s="77">
        <f t="shared" si="4"/>
        <v>2</v>
      </c>
      <c r="FB27" s="77">
        <f t="shared" si="4"/>
        <v>0</v>
      </c>
      <c r="FC27" s="77">
        <f t="shared" si="4"/>
        <v>10</v>
      </c>
      <c r="FD27" s="77">
        <f t="shared" si="4"/>
        <v>3</v>
      </c>
      <c r="FE27" s="77">
        <f t="shared" si="4"/>
        <v>0</v>
      </c>
      <c r="FF27" s="77">
        <f t="shared" si="4"/>
        <v>11</v>
      </c>
      <c r="FG27" s="77">
        <f t="shared" ref="FG27:FK27" si="5">SUM(FG14:FG26)</f>
        <v>2</v>
      </c>
      <c r="FH27" s="77">
        <f t="shared" si="5"/>
        <v>0</v>
      </c>
      <c r="FI27" s="77">
        <f t="shared" si="5"/>
        <v>9</v>
      </c>
      <c r="FJ27" s="77">
        <f t="shared" si="5"/>
        <v>4</v>
      </c>
      <c r="FK27" s="77">
        <f t="shared" si="5"/>
        <v>0</v>
      </c>
    </row>
    <row r="28" spans="1:254" ht="15" customHeight="1">
      <c r="A28" s="95" t="s">
        <v>620</v>
      </c>
      <c r="B28" s="96"/>
      <c r="C28" s="10">
        <f>C27/13%</f>
        <v>84.615384615384613</v>
      </c>
      <c r="D28" s="10">
        <f t="shared" ref="D28:BO28" si="6">D27/13%</f>
        <v>0</v>
      </c>
      <c r="E28" s="10">
        <f t="shared" si="6"/>
        <v>0</v>
      </c>
      <c r="F28" s="10">
        <f t="shared" si="6"/>
        <v>46.153846153846153</v>
      </c>
      <c r="G28" s="10">
        <f t="shared" si="6"/>
        <v>53.846153846153847</v>
      </c>
      <c r="H28" s="10">
        <f t="shared" si="6"/>
        <v>0</v>
      </c>
      <c r="I28" s="10">
        <f t="shared" si="6"/>
        <v>84.615384615384613</v>
      </c>
      <c r="J28" s="10">
        <f t="shared" si="6"/>
        <v>30.769230769230766</v>
      </c>
      <c r="K28" s="10">
        <f t="shared" si="6"/>
        <v>0</v>
      </c>
      <c r="L28" s="10">
        <f t="shared" si="6"/>
        <v>53.846153846153847</v>
      </c>
      <c r="M28" s="10">
        <f t="shared" si="6"/>
        <v>46.153846153846153</v>
      </c>
      <c r="N28" s="10">
        <f t="shared" si="6"/>
        <v>0</v>
      </c>
      <c r="O28" s="10">
        <f t="shared" si="6"/>
        <v>53.846153846153847</v>
      </c>
      <c r="P28" s="10">
        <f t="shared" si="6"/>
        <v>46.153846153846153</v>
      </c>
      <c r="Q28" s="10">
        <f t="shared" si="6"/>
        <v>0</v>
      </c>
      <c r="R28" s="10">
        <f t="shared" si="6"/>
        <v>53.846153846153847</v>
      </c>
      <c r="S28" s="10">
        <f t="shared" si="6"/>
        <v>46.153846153846153</v>
      </c>
      <c r="T28" s="10">
        <f t="shared" si="6"/>
        <v>0</v>
      </c>
      <c r="U28" s="10">
        <f t="shared" si="6"/>
        <v>69.230769230769226</v>
      </c>
      <c r="V28" s="10">
        <f t="shared" si="6"/>
        <v>30.769230769230766</v>
      </c>
      <c r="W28" s="10">
        <f t="shared" si="6"/>
        <v>0</v>
      </c>
      <c r="X28" s="10">
        <f t="shared" si="6"/>
        <v>84.615384615384613</v>
      </c>
      <c r="Y28" s="10">
        <f t="shared" si="6"/>
        <v>15.384615384615383</v>
      </c>
      <c r="Z28" s="10">
        <f t="shared" si="6"/>
        <v>0</v>
      </c>
      <c r="AA28" s="10">
        <f t="shared" si="6"/>
        <v>53.846153846153847</v>
      </c>
      <c r="AB28" s="10">
        <f t="shared" si="6"/>
        <v>46.153846153846153</v>
      </c>
      <c r="AC28" s="10">
        <f t="shared" si="6"/>
        <v>0</v>
      </c>
      <c r="AD28" s="10">
        <f t="shared" si="6"/>
        <v>61.538461538461533</v>
      </c>
      <c r="AE28" s="10">
        <f t="shared" si="6"/>
        <v>38.46153846153846</v>
      </c>
      <c r="AF28" s="10">
        <f t="shared" si="6"/>
        <v>0</v>
      </c>
      <c r="AG28" s="10">
        <f t="shared" si="6"/>
        <v>61.538461538461533</v>
      </c>
      <c r="AH28" s="10">
        <f t="shared" si="6"/>
        <v>38.46153846153846</v>
      </c>
      <c r="AI28" s="10">
        <f t="shared" si="6"/>
        <v>0</v>
      </c>
      <c r="AJ28" s="10">
        <f t="shared" si="6"/>
        <v>38.46153846153846</v>
      </c>
      <c r="AK28" s="10">
        <f t="shared" si="6"/>
        <v>61.538461538461533</v>
      </c>
      <c r="AL28" s="10">
        <f t="shared" si="6"/>
        <v>0</v>
      </c>
      <c r="AM28" s="10">
        <f t="shared" si="6"/>
        <v>84.615384615384613</v>
      </c>
      <c r="AN28" s="10">
        <f t="shared" si="6"/>
        <v>15.384615384615383</v>
      </c>
      <c r="AO28" s="10">
        <f t="shared" si="6"/>
        <v>0</v>
      </c>
      <c r="AP28" s="10">
        <f t="shared" si="6"/>
        <v>84.615384615384613</v>
      </c>
      <c r="AQ28" s="10">
        <f t="shared" si="6"/>
        <v>15.384615384615383</v>
      </c>
      <c r="AR28" s="10">
        <f t="shared" si="6"/>
        <v>0</v>
      </c>
      <c r="AS28" s="10">
        <f t="shared" si="6"/>
        <v>84.615384615384613</v>
      </c>
      <c r="AT28" s="10">
        <f t="shared" si="6"/>
        <v>15.384615384615383</v>
      </c>
      <c r="AU28" s="10">
        <f t="shared" si="6"/>
        <v>0</v>
      </c>
      <c r="AV28" s="10">
        <f t="shared" si="6"/>
        <v>53.846153846153847</v>
      </c>
      <c r="AW28" s="10">
        <f t="shared" si="6"/>
        <v>46.153846153846153</v>
      </c>
      <c r="AX28" s="10">
        <f t="shared" si="6"/>
        <v>0</v>
      </c>
      <c r="AY28" s="10">
        <f t="shared" si="6"/>
        <v>69.230769230769226</v>
      </c>
      <c r="AZ28" s="10">
        <f t="shared" si="6"/>
        <v>30.769230769230766</v>
      </c>
      <c r="BA28" s="10">
        <f t="shared" si="6"/>
        <v>0</v>
      </c>
      <c r="BB28" s="10">
        <f t="shared" si="6"/>
        <v>61.538461538461533</v>
      </c>
      <c r="BC28" s="10">
        <f t="shared" si="6"/>
        <v>38.46153846153846</v>
      </c>
      <c r="BD28" s="10">
        <f t="shared" si="6"/>
        <v>0</v>
      </c>
      <c r="BE28" s="10">
        <f t="shared" si="6"/>
        <v>84.615384615384613</v>
      </c>
      <c r="BF28" s="10">
        <f t="shared" si="6"/>
        <v>15.384615384615383</v>
      </c>
      <c r="BG28" s="10">
        <f t="shared" si="6"/>
        <v>0</v>
      </c>
      <c r="BH28" s="10">
        <f t="shared" si="6"/>
        <v>84.615384615384613</v>
      </c>
      <c r="BI28" s="10">
        <f t="shared" si="6"/>
        <v>15.384615384615383</v>
      </c>
      <c r="BJ28" s="10">
        <f t="shared" si="6"/>
        <v>0</v>
      </c>
      <c r="BK28" s="10">
        <f t="shared" si="6"/>
        <v>84.615384615384613</v>
      </c>
      <c r="BL28" s="10">
        <f t="shared" si="6"/>
        <v>15.384615384615383</v>
      </c>
      <c r="BM28" s="10">
        <f t="shared" si="6"/>
        <v>0</v>
      </c>
      <c r="BN28" s="10">
        <f t="shared" si="6"/>
        <v>84.615384615384613</v>
      </c>
      <c r="BO28" s="10">
        <f t="shared" si="6"/>
        <v>15.384615384615383</v>
      </c>
      <c r="BP28" s="10">
        <f t="shared" ref="BP28:EA28" si="7">BP27/13%</f>
        <v>0</v>
      </c>
      <c r="BQ28" s="10">
        <f t="shared" si="7"/>
        <v>92.307692307692307</v>
      </c>
      <c r="BR28" s="10">
        <f t="shared" si="7"/>
        <v>7.6923076923076916</v>
      </c>
      <c r="BS28" s="10">
        <f t="shared" si="7"/>
        <v>0</v>
      </c>
      <c r="BT28" s="10">
        <f t="shared" si="7"/>
        <v>92.307692307692307</v>
      </c>
      <c r="BU28" s="10">
        <f t="shared" si="7"/>
        <v>7.6923076923076916</v>
      </c>
      <c r="BV28" s="10">
        <f t="shared" si="7"/>
        <v>0</v>
      </c>
      <c r="BW28" s="10">
        <f t="shared" si="7"/>
        <v>84.615384615384613</v>
      </c>
      <c r="BX28" s="10">
        <f t="shared" si="7"/>
        <v>15.384615384615383</v>
      </c>
      <c r="BY28" s="10">
        <f t="shared" si="7"/>
        <v>0</v>
      </c>
      <c r="BZ28" s="10">
        <f t="shared" si="7"/>
        <v>84.615384615384613</v>
      </c>
      <c r="CA28" s="10">
        <f t="shared" si="7"/>
        <v>15.384615384615383</v>
      </c>
      <c r="CB28" s="10">
        <f t="shared" si="7"/>
        <v>0</v>
      </c>
      <c r="CC28" s="10">
        <f t="shared" si="7"/>
        <v>61.538461538461533</v>
      </c>
      <c r="CD28" s="10">
        <f t="shared" si="7"/>
        <v>38.46153846153846</v>
      </c>
      <c r="CE28" s="10">
        <f t="shared" si="7"/>
        <v>0</v>
      </c>
      <c r="CF28" s="10">
        <f t="shared" si="7"/>
        <v>69.230769230769226</v>
      </c>
      <c r="CG28" s="10">
        <f t="shared" si="7"/>
        <v>30.769230769230766</v>
      </c>
      <c r="CH28" s="10">
        <f t="shared" si="7"/>
        <v>0</v>
      </c>
      <c r="CI28" s="10">
        <f t="shared" si="7"/>
        <v>69.230769230769226</v>
      </c>
      <c r="CJ28" s="10">
        <f t="shared" si="7"/>
        <v>30.769230769230766</v>
      </c>
      <c r="CK28" s="10">
        <f t="shared" si="7"/>
        <v>0</v>
      </c>
      <c r="CL28" s="10">
        <f t="shared" si="7"/>
        <v>84.615384615384613</v>
      </c>
      <c r="CM28" s="10">
        <f t="shared" si="7"/>
        <v>15.384615384615383</v>
      </c>
      <c r="CN28" s="10">
        <f t="shared" si="7"/>
        <v>0</v>
      </c>
      <c r="CO28" s="10">
        <f t="shared" si="7"/>
        <v>84.615384615384613</v>
      </c>
      <c r="CP28" s="10">
        <f t="shared" si="7"/>
        <v>15.384615384615383</v>
      </c>
      <c r="CQ28" s="10">
        <f t="shared" si="7"/>
        <v>0</v>
      </c>
      <c r="CR28" s="10">
        <f t="shared" si="7"/>
        <v>100</v>
      </c>
      <c r="CS28" s="10">
        <f t="shared" si="7"/>
        <v>0</v>
      </c>
      <c r="CT28" s="10">
        <f t="shared" si="7"/>
        <v>0</v>
      </c>
      <c r="CU28" s="10">
        <f t="shared" si="7"/>
        <v>84.615384615384613</v>
      </c>
      <c r="CV28" s="10">
        <f t="shared" si="7"/>
        <v>15.384615384615383</v>
      </c>
      <c r="CW28" s="10">
        <f t="shared" si="7"/>
        <v>0</v>
      </c>
      <c r="CX28" s="10">
        <f t="shared" si="7"/>
        <v>84.615384615384613</v>
      </c>
      <c r="CY28" s="10">
        <f t="shared" si="7"/>
        <v>15.384615384615383</v>
      </c>
      <c r="CZ28" s="10">
        <f t="shared" si="7"/>
        <v>0</v>
      </c>
      <c r="DA28" s="10">
        <f t="shared" si="7"/>
        <v>76.92307692307692</v>
      </c>
      <c r="DB28" s="10">
        <f t="shared" si="7"/>
        <v>23.076923076923077</v>
      </c>
      <c r="DC28" s="10">
        <f t="shared" si="7"/>
        <v>0</v>
      </c>
      <c r="DD28" s="10">
        <f t="shared" si="7"/>
        <v>84.615384615384613</v>
      </c>
      <c r="DE28" s="10">
        <f t="shared" si="7"/>
        <v>15.384615384615383</v>
      </c>
      <c r="DF28" s="10">
        <f t="shared" si="7"/>
        <v>0</v>
      </c>
      <c r="DG28" s="10">
        <f t="shared" si="7"/>
        <v>76.92307692307692</v>
      </c>
      <c r="DH28" s="10">
        <f t="shared" si="7"/>
        <v>30.769230769230766</v>
      </c>
      <c r="DI28" s="10">
        <f t="shared" si="7"/>
        <v>0</v>
      </c>
      <c r="DJ28" s="10">
        <f t="shared" si="7"/>
        <v>53.846153846153847</v>
      </c>
      <c r="DK28" s="10">
        <f t="shared" si="7"/>
        <v>46.153846153846153</v>
      </c>
      <c r="DL28" s="10">
        <f t="shared" si="7"/>
        <v>0</v>
      </c>
      <c r="DM28" s="10">
        <f t="shared" si="7"/>
        <v>76.92307692307692</v>
      </c>
      <c r="DN28" s="10">
        <f t="shared" si="7"/>
        <v>23.076923076923077</v>
      </c>
      <c r="DO28" s="10">
        <f t="shared" si="7"/>
        <v>0</v>
      </c>
      <c r="DP28" s="10">
        <f t="shared" si="7"/>
        <v>84.615384615384613</v>
      </c>
      <c r="DQ28" s="10">
        <f t="shared" si="7"/>
        <v>15.384615384615383</v>
      </c>
      <c r="DR28" s="10">
        <f t="shared" si="7"/>
        <v>0</v>
      </c>
      <c r="DS28" s="10">
        <f t="shared" si="7"/>
        <v>53.846153846153847</v>
      </c>
      <c r="DT28" s="10">
        <f t="shared" si="7"/>
        <v>46.153846153846153</v>
      </c>
      <c r="DU28" s="10">
        <f t="shared" si="7"/>
        <v>0</v>
      </c>
      <c r="DV28" s="10">
        <f t="shared" si="7"/>
        <v>69.230769230769226</v>
      </c>
      <c r="DW28" s="10">
        <f t="shared" si="7"/>
        <v>30.769230769230766</v>
      </c>
      <c r="DX28" s="10">
        <f t="shared" si="7"/>
        <v>0</v>
      </c>
      <c r="DY28" s="10">
        <f t="shared" si="7"/>
        <v>61.538461538461533</v>
      </c>
      <c r="DZ28" s="10">
        <f t="shared" si="7"/>
        <v>38.46153846153846</v>
      </c>
      <c r="EA28" s="10">
        <f t="shared" si="7"/>
        <v>0</v>
      </c>
      <c r="EB28" s="10">
        <f t="shared" ref="EB28:FK28" si="8">EB27/13%</f>
        <v>53.846153846153847</v>
      </c>
      <c r="EC28" s="10">
        <f t="shared" si="8"/>
        <v>46.153846153846153</v>
      </c>
      <c r="ED28" s="10">
        <f t="shared" si="8"/>
        <v>0</v>
      </c>
      <c r="EE28" s="10">
        <f t="shared" si="8"/>
        <v>84.615384615384613</v>
      </c>
      <c r="EF28" s="10">
        <f t="shared" si="8"/>
        <v>15.384615384615383</v>
      </c>
      <c r="EG28" s="10">
        <f t="shared" si="8"/>
        <v>0</v>
      </c>
      <c r="EH28" s="10">
        <f t="shared" si="8"/>
        <v>84.615384615384613</v>
      </c>
      <c r="EI28" s="10">
        <f t="shared" si="8"/>
        <v>15.384615384615383</v>
      </c>
      <c r="EJ28" s="10">
        <f t="shared" si="8"/>
        <v>0</v>
      </c>
      <c r="EK28" s="10">
        <f t="shared" si="8"/>
        <v>84.615384615384613</v>
      </c>
      <c r="EL28" s="10">
        <f t="shared" si="8"/>
        <v>15.384615384615383</v>
      </c>
      <c r="EM28" s="10">
        <f t="shared" si="8"/>
        <v>0</v>
      </c>
      <c r="EN28" s="10">
        <f t="shared" si="8"/>
        <v>84.615384615384613</v>
      </c>
      <c r="EO28" s="10">
        <f t="shared" si="8"/>
        <v>15.384615384615383</v>
      </c>
      <c r="EP28" s="10">
        <f t="shared" si="8"/>
        <v>0</v>
      </c>
      <c r="EQ28" s="10">
        <f t="shared" si="8"/>
        <v>84.615384615384613</v>
      </c>
      <c r="ER28" s="10">
        <f t="shared" si="8"/>
        <v>15.384615384615383</v>
      </c>
      <c r="ES28" s="10">
        <f t="shared" si="8"/>
        <v>0</v>
      </c>
      <c r="ET28" s="10">
        <f t="shared" si="8"/>
        <v>84.615384615384613</v>
      </c>
      <c r="EU28" s="10">
        <f t="shared" si="8"/>
        <v>15.384615384615383</v>
      </c>
      <c r="EV28" s="10">
        <f t="shared" si="8"/>
        <v>0</v>
      </c>
      <c r="EW28" s="10">
        <f t="shared" si="8"/>
        <v>76.92307692307692</v>
      </c>
      <c r="EX28" s="10">
        <f t="shared" si="8"/>
        <v>23.076923076923077</v>
      </c>
      <c r="EY28" s="10">
        <f t="shared" si="8"/>
        <v>0</v>
      </c>
      <c r="EZ28" s="10">
        <f t="shared" si="8"/>
        <v>84.615384615384613</v>
      </c>
      <c r="FA28" s="10">
        <f t="shared" si="8"/>
        <v>15.384615384615383</v>
      </c>
      <c r="FB28" s="10">
        <f t="shared" si="8"/>
        <v>0</v>
      </c>
      <c r="FC28" s="10">
        <f t="shared" si="8"/>
        <v>76.92307692307692</v>
      </c>
      <c r="FD28" s="10">
        <f t="shared" si="8"/>
        <v>23.076923076923077</v>
      </c>
      <c r="FE28" s="10">
        <f t="shared" si="8"/>
        <v>0</v>
      </c>
      <c r="FF28" s="10">
        <f t="shared" si="8"/>
        <v>84.615384615384613</v>
      </c>
      <c r="FG28" s="10">
        <f t="shared" si="8"/>
        <v>15.384615384615383</v>
      </c>
      <c r="FH28" s="10">
        <f t="shared" si="8"/>
        <v>0</v>
      </c>
      <c r="FI28" s="10">
        <f t="shared" si="8"/>
        <v>69.230769230769226</v>
      </c>
      <c r="FJ28" s="10">
        <f t="shared" si="8"/>
        <v>30.769230769230766</v>
      </c>
      <c r="FK28" s="10">
        <f t="shared" si="8"/>
        <v>0</v>
      </c>
    </row>
    <row r="30" spans="1:254">
      <c r="B30" s="100" t="s">
        <v>606</v>
      </c>
      <c r="C30" s="101"/>
      <c r="D30" s="101"/>
      <c r="E30" s="102"/>
      <c r="F30" s="23"/>
      <c r="G30" s="23"/>
      <c r="H30" s="23"/>
      <c r="I30" s="23"/>
    </row>
    <row r="31" spans="1:254">
      <c r="B31" s="4" t="s">
        <v>607</v>
      </c>
      <c r="C31" s="41" t="s">
        <v>610</v>
      </c>
      <c r="D31" s="39">
        <f>E31/100*13</f>
        <v>8.3999999999999986</v>
      </c>
      <c r="E31" s="40">
        <f>(C28+F28+I28+L28+O28)/5</f>
        <v>64.615384615384613</v>
      </c>
    </row>
    <row r="32" spans="1:254">
      <c r="B32" s="4" t="s">
        <v>608</v>
      </c>
      <c r="C32" s="33" t="s">
        <v>610</v>
      </c>
      <c r="D32" s="39">
        <f t="shared" ref="D32:D33" si="9">E32/100*13</f>
        <v>4.6000000000000005</v>
      </c>
      <c r="E32" s="30">
        <f>(D28+G28+J28+M28+P28)/5</f>
        <v>35.384615384615387</v>
      </c>
    </row>
    <row r="33" spans="2:13">
      <c r="B33" s="4" t="s">
        <v>609</v>
      </c>
      <c r="C33" s="33" t="s">
        <v>610</v>
      </c>
      <c r="D33" s="39">
        <f t="shared" si="9"/>
        <v>0</v>
      </c>
      <c r="E33" s="30">
        <f>(E28+H28+K28+N28+Q28)/5</f>
        <v>0</v>
      </c>
    </row>
    <row r="34" spans="2:13">
      <c r="B34" s="4"/>
      <c r="C34" s="38"/>
      <c r="D34" s="35">
        <f>SUM(D31:D33)</f>
        <v>13</v>
      </c>
      <c r="E34" s="35">
        <f>SUM(E31:E33)</f>
        <v>100</v>
      </c>
    </row>
    <row r="35" spans="2:13" ht="15" customHeight="1">
      <c r="B35" s="4"/>
      <c r="C35" s="33"/>
      <c r="D35" s="93" t="s">
        <v>19</v>
      </c>
      <c r="E35" s="94"/>
      <c r="F35" s="98" t="s">
        <v>3</v>
      </c>
      <c r="G35" s="99"/>
      <c r="H35" s="121" t="s">
        <v>129</v>
      </c>
      <c r="I35" s="122"/>
    </row>
    <row r="36" spans="2:13">
      <c r="B36" s="4" t="s">
        <v>607</v>
      </c>
      <c r="C36" s="33" t="s">
        <v>611</v>
      </c>
      <c r="D36" s="77">
        <v>8</v>
      </c>
      <c r="E36" s="30">
        <f>(R28+U28+X28+AA28+AD28)/5</f>
        <v>64.615384615384613</v>
      </c>
      <c r="F36" s="77">
        <f>G36/100*13</f>
        <v>9.1999999999999993</v>
      </c>
      <c r="G36" s="30">
        <f>(AG28+AJ28+AM28+AP28+AS28)/5</f>
        <v>70.769230769230759</v>
      </c>
      <c r="H36" s="77">
        <v>9</v>
      </c>
      <c r="I36" s="30">
        <f>(AV28+AY28+BB28+BE28+BH28)/5</f>
        <v>70.769230769230759</v>
      </c>
    </row>
    <row r="37" spans="2:13">
      <c r="B37" s="4" t="s">
        <v>608</v>
      </c>
      <c r="C37" s="33" t="s">
        <v>611</v>
      </c>
      <c r="D37" s="77">
        <v>5</v>
      </c>
      <c r="E37" s="30">
        <f>(S28+V28+Y28+AB28+AE28)/5</f>
        <v>35.38461538461538</v>
      </c>
      <c r="F37" s="77">
        <f t="shared" ref="F37:F38" si="10">G37/100*13</f>
        <v>3.8000000000000003</v>
      </c>
      <c r="G37" s="30">
        <f>(AH28+AK28+AN28+AQ28+AT28)/5</f>
        <v>29.230769230769234</v>
      </c>
      <c r="H37" s="77">
        <v>4</v>
      </c>
      <c r="I37" s="30">
        <f>(AW28+AZ28+BC28+BF28+BI28)/5</f>
        <v>29.230769230769234</v>
      </c>
    </row>
    <row r="38" spans="2:13">
      <c r="B38" s="4" t="s">
        <v>609</v>
      </c>
      <c r="C38" s="33" t="s">
        <v>611</v>
      </c>
      <c r="D38" s="77">
        <f t="shared" ref="D38" si="11">E38/100*13</f>
        <v>0</v>
      </c>
      <c r="E38" s="30">
        <f>(T28+W28+Z28+AC28+AF28)/5</f>
        <v>0</v>
      </c>
      <c r="F38" s="77">
        <f t="shared" si="10"/>
        <v>0</v>
      </c>
      <c r="G38" s="30">
        <f>(AI28+AL28+AO28+AR28+AU28)/5</f>
        <v>0</v>
      </c>
      <c r="H38" s="77">
        <f t="shared" ref="H38" si="12">I38/100*13</f>
        <v>0</v>
      </c>
      <c r="I38" s="30">
        <f>(AX28+BA28+BD28+BG28+BJ28)/5</f>
        <v>0</v>
      </c>
    </row>
    <row r="39" spans="2:13">
      <c r="B39" s="4"/>
      <c r="C39" s="33"/>
      <c r="D39" s="32">
        <f t="shared" ref="D39:I39" si="13">SUM(D36:D38)</f>
        <v>13</v>
      </c>
      <c r="E39" s="32">
        <f t="shared" si="13"/>
        <v>100</v>
      </c>
      <c r="F39" s="31">
        <f t="shared" si="13"/>
        <v>13</v>
      </c>
      <c r="G39" s="32">
        <f t="shared" si="13"/>
        <v>100</v>
      </c>
      <c r="H39" s="31">
        <f t="shared" si="13"/>
        <v>13</v>
      </c>
      <c r="I39" s="32">
        <f t="shared" si="13"/>
        <v>100</v>
      </c>
    </row>
    <row r="40" spans="2:13">
      <c r="B40" s="4" t="s">
        <v>607</v>
      </c>
      <c r="C40" s="33" t="s">
        <v>612</v>
      </c>
      <c r="D40" s="77">
        <v>8</v>
      </c>
      <c r="E40" s="30">
        <f>(BK28+BN28+BQ28+BT28+BW28)/5</f>
        <v>87.692307692307693</v>
      </c>
      <c r="I40" s="21"/>
    </row>
    <row r="41" spans="2:13">
      <c r="B41" s="4" t="s">
        <v>608</v>
      </c>
      <c r="C41" s="33" t="s">
        <v>612</v>
      </c>
      <c r="D41" s="77">
        <v>5</v>
      </c>
      <c r="E41" s="30">
        <f>(BL28+BO28+BR28+BU28+BX28)/5</f>
        <v>12.307692307692307</v>
      </c>
    </row>
    <row r="42" spans="2:13">
      <c r="B42" s="4" t="s">
        <v>609</v>
      </c>
      <c r="C42" s="33" t="s">
        <v>612</v>
      </c>
      <c r="D42" s="77">
        <f t="shared" ref="D42" si="14">E42/100*13</f>
        <v>0</v>
      </c>
      <c r="E42" s="30">
        <f>(BM28+BP28+BS28+BV28+BY28)/5</f>
        <v>0</v>
      </c>
    </row>
    <row r="43" spans="2:13">
      <c r="B43" s="4"/>
      <c r="C43" s="38"/>
      <c r="D43" s="34">
        <f>SUM(D40:D42)</f>
        <v>13</v>
      </c>
      <c r="E43" s="34">
        <f>SUM(E40:E42)</f>
        <v>100</v>
      </c>
      <c r="F43" s="36"/>
    </row>
    <row r="44" spans="2:13">
      <c r="B44" s="4"/>
      <c r="C44" s="33"/>
      <c r="D44" s="93" t="s">
        <v>45</v>
      </c>
      <c r="E44" s="94"/>
      <c r="F44" s="93" t="s">
        <v>37</v>
      </c>
      <c r="G44" s="94"/>
      <c r="H44" s="121" t="s">
        <v>46</v>
      </c>
      <c r="I44" s="122"/>
      <c r="J44" s="116" t="s">
        <v>47</v>
      </c>
      <c r="K44" s="116"/>
      <c r="L44" s="116" t="s">
        <v>38</v>
      </c>
      <c r="M44" s="116"/>
    </row>
    <row r="45" spans="2:13">
      <c r="B45" s="4" t="s">
        <v>607</v>
      </c>
      <c r="C45" s="33" t="s">
        <v>613</v>
      </c>
      <c r="D45" s="77">
        <v>11</v>
      </c>
      <c r="E45" s="30">
        <f>(BZ28+CC28+CF28+CI28+CL28)/5</f>
        <v>73.84615384615384</v>
      </c>
      <c r="F45" s="77">
        <v>11</v>
      </c>
      <c r="G45" s="30">
        <f>(CO28+CR28+CU28+CX28+DA28)/5</f>
        <v>86.153846153846146</v>
      </c>
      <c r="H45" s="77">
        <f>I45/100*13</f>
        <v>9.8000000000000007</v>
      </c>
      <c r="I45" s="30">
        <f>(DD28+DG28+DJ28+DM28+DP28)/5</f>
        <v>75.384615384615387</v>
      </c>
      <c r="J45" s="77">
        <v>9</v>
      </c>
      <c r="K45" s="30">
        <f>(DS28+DV28+DY28+EB28+EE28)/5</f>
        <v>64.615384615384613</v>
      </c>
      <c r="L45" s="77">
        <f>M45/100*13</f>
        <v>11</v>
      </c>
      <c r="M45" s="30">
        <f>(EH28+EK28+EN28+EQ28+ET28)/5</f>
        <v>84.615384615384613</v>
      </c>
    </row>
    <row r="46" spans="2:13">
      <c r="B46" s="4" t="s">
        <v>608</v>
      </c>
      <c r="C46" s="33" t="s">
        <v>613</v>
      </c>
      <c r="D46" s="77">
        <v>2</v>
      </c>
      <c r="E46" s="30">
        <f>(CA28+CD28+CG28+CJ28+CM28)/5</f>
        <v>26.153846153846153</v>
      </c>
      <c r="F46" s="77">
        <v>2</v>
      </c>
      <c r="G46" s="30">
        <f>(CP28+CS28+CV28+CY28+DB28)/5</f>
        <v>13.846153846153845</v>
      </c>
      <c r="H46" s="77">
        <f t="shared" ref="H46:H47" si="15">I46/100*13</f>
        <v>3.3999999999999995</v>
      </c>
      <c r="I46" s="30">
        <f>(DE28+DH28+DK28+DN28+DQ28)/5</f>
        <v>26.15384615384615</v>
      </c>
      <c r="J46" s="77">
        <v>4</v>
      </c>
      <c r="K46" s="30">
        <f>(DT28+DW28+DZ28+EC28+EF28)/5</f>
        <v>35.384615384615387</v>
      </c>
      <c r="L46" s="77">
        <f t="shared" ref="L46:L47" si="16">M46/100*13</f>
        <v>1.9999999999999998</v>
      </c>
      <c r="M46" s="30">
        <f>(EI28+EL28+EO28+ER28+EU28)/5</f>
        <v>15.384615384615383</v>
      </c>
    </row>
    <row r="47" spans="2:13">
      <c r="B47" s="4" t="s">
        <v>609</v>
      </c>
      <c r="C47" s="33" t="s">
        <v>613</v>
      </c>
      <c r="D47" s="77">
        <f t="shared" ref="D47" si="17">E47/100*13</f>
        <v>0</v>
      </c>
      <c r="E47" s="30">
        <f>(CB28+CE28+CH28+CK28+CN28)/5</f>
        <v>0</v>
      </c>
      <c r="F47" s="77">
        <f t="shared" ref="F47" si="18">G47/100*13</f>
        <v>0</v>
      </c>
      <c r="G47" s="30">
        <f>(CQ28+CT28+CW28+CZ28+DC28)/5</f>
        <v>0</v>
      </c>
      <c r="H47" s="77">
        <f t="shared" si="15"/>
        <v>0</v>
      </c>
      <c r="I47" s="30">
        <f>(DF28+DI28+DL28+DO28+DR28)/5</f>
        <v>0</v>
      </c>
      <c r="J47" s="77">
        <f t="shared" ref="J47" si="19">K47/100*13</f>
        <v>0</v>
      </c>
      <c r="K47" s="30">
        <f>(DU28+DX28+EA28+ED28+EG28)/5</f>
        <v>0</v>
      </c>
      <c r="L47" s="77">
        <f t="shared" si="16"/>
        <v>0</v>
      </c>
      <c r="M47" s="30">
        <f>(EJ28+EM28+EP28+ES28+EV28)/5</f>
        <v>0</v>
      </c>
    </row>
    <row r="48" spans="2:13">
      <c r="B48" s="4"/>
      <c r="C48" s="33"/>
      <c r="D48" s="31">
        <f t="shared" ref="D48:M48" si="20">SUM(D45:D47)</f>
        <v>13</v>
      </c>
      <c r="E48" s="31">
        <f t="shared" si="20"/>
        <v>100</v>
      </c>
      <c r="F48" s="31">
        <f t="shared" si="20"/>
        <v>13</v>
      </c>
      <c r="G48" s="32">
        <f t="shared" si="20"/>
        <v>99.999999999999986</v>
      </c>
      <c r="H48" s="31">
        <f t="shared" si="20"/>
        <v>13.2</v>
      </c>
      <c r="I48" s="32">
        <f t="shared" si="20"/>
        <v>101.53846153846153</v>
      </c>
      <c r="J48" s="31">
        <f t="shared" si="20"/>
        <v>13</v>
      </c>
      <c r="K48" s="32">
        <f t="shared" si="20"/>
        <v>100</v>
      </c>
      <c r="L48" s="31">
        <f t="shared" si="20"/>
        <v>13</v>
      </c>
      <c r="M48" s="32">
        <f t="shared" si="20"/>
        <v>100</v>
      </c>
    </row>
    <row r="49" spans="2:5">
      <c r="B49" s="4" t="s">
        <v>607</v>
      </c>
      <c r="C49" s="33" t="s">
        <v>614</v>
      </c>
      <c r="D49" s="77">
        <f>E49/100*13</f>
        <v>10.200000000000001</v>
      </c>
      <c r="E49" s="30">
        <f>(EW28+EZ28+FC28+FF28+FI28)/5</f>
        <v>78.461538461538467</v>
      </c>
    </row>
    <row r="50" spans="2:5">
      <c r="B50" s="4" t="s">
        <v>608</v>
      </c>
      <c r="C50" s="33" t="s">
        <v>614</v>
      </c>
      <c r="D50" s="77">
        <f t="shared" ref="D50:D51" si="21">E50/100*13</f>
        <v>2.8</v>
      </c>
      <c r="E50" s="30">
        <f>(EX28+FA28+FD28+FG28+FJ28)/5</f>
        <v>21.538461538461537</v>
      </c>
    </row>
    <row r="51" spans="2:5">
      <c r="B51" s="4" t="s">
        <v>609</v>
      </c>
      <c r="C51" s="33" t="s">
        <v>614</v>
      </c>
      <c r="D51" s="77">
        <f t="shared" si="21"/>
        <v>0</v>
      </c>
      <c r="E51" s="30">
        <f>(EY28+FB28+FE28+FH28+FK28)/5</f>
        <v>0</v>
      </c>
    </row>
    <row r="52" spans="2:5">
      <c r="B52" s="4"/>
      <c r="C52" s="33"/>
      <c r="D52" s="31">
        <f>SUM(D49:D51)</f>
        <v>13</v>
      </c>
      <c r="E52" s="31">
        <f>SUM(E49:E51)</f>
        <v>100</v>
      </c>
    </row>
  </sheetData>
  <mergeCells count="141">
    <mergeCell ref="J44:K44"/>
    <mergeCell ref="L44:M44"/>
    <mergeCell ref="A27:B27"/>
    <mergeCell ref="A28:B28"/>
    <mergeCell ref="B30:E30"/>
    <mergeCell ref="D35:E35"/>
    <mergeCell ref="F35:G35"/>
    <mergeCell ref="H35:I35"/>
    <mergeCell ref="D44:E44"/>
    <mergeCell ref="F44:G44"/>
    <mergeCell ref="H44:I44"/>
    <mergeCell ref="EZ11:FB11"/>
    <mergeCell ref="FC11:FE11"/>
    <mergeCell ref="FF11:FH11"/>
    <mergeCell ref="FI11:FK11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A2:Q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C12:E12"/>
    <mergeCell ref="F12:H12"/>
    <mergeCell ref="I12:K12"/>
    <mergeCell ref="L12:N12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12:AO12"/>
    <mergeCell ref="AP12:AR12"/>
    <mergeCell ref="AS12:AU12"/>
    <mergeCell ref="AV12:AX12"/>
    <mergeCell ref="BK12:BM12"/>
    <mergeCell ref="BN12:BP12"/>
    <mergeCell ref="BQ12:BS12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BB12:BD12"/>
    <mergeCell ref="AM11:AO11"/>
    <mergeCell ref="AP11:AR11"/>
    <mergeCell ref="AS11:AU11"/>
    <mergeCell ref="AV11:AX11"/>
    <mergeCell ref="AY11:BA11"/>
    <mergeCell ref="BB11:BD11"/>
    <mergeCell ref="BK11:BM11"/>
    <mergeCell ref="BN11:BP11"/>
    <mergeCell ref="BE11:BG11"/>
    <mergeCell ref="BH11:BJ11"/>
    <mergeCell ref="DD12:DF12"/>
    <mergeCell ref="DA12:DC12"/>
    <mergeCell ref="CX12:CZ12"/>
    <mergeCell ref="CU12:CW12"/>
    <mergeCell ref="CR12:CT12"/>
    <mergeCell ref="CO12:CQ12"/>
    <mergeCell ref="CL11:CN11"/>
    <mergeCell ref="CO11:CQ11"/>
    <mergeCell ref="CR11:CT11"/>
    <mergeCell ref="CU11:CW11"/>
    <mergeCell ref="BE12:BG12"/>
    <mergeCell ref="BH12:BJ12"/>
    <mergeCell ref="BQ11:BS11"/>
    <mergeCell ref="BT11:BV11"/>
    <mergeCell ref="BW11:BY11"/>
    <mergeCell ref="BZ11:CB11"/>
    <mergeCell ref="CC11:CE11"/>
    <mergeCell ref="CF11:CH11"/>
    <mergeCell ref="CI11:CK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5"/>
  <sheetViews>
    <sheetView topLeftCell="A37" workbookViewId="0">
      <selection activeCell="D53" sqref="D53"/>
    </sheetView>
  </sheetViews>
  <sheetFormatPr defaultRowHeight="14.4"/>
  <cols>
    <col min="1" max="1" width="5.5546875" customWidth="1"/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>
      <c r="A1" s="6" t="s">
        <v>44</v>
      </c>
      <c r="B1" s="12" t="s">
        <v>231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>
      <c r="A2" s="82" t="s">
        <v>1137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47"/>
      <c r="V2" s="47"/>
      <c r="W2" s="47"/>
      <c r="X2" s="47"/>
      <c r="Y2" s="47"/>
      <c r="Z2" s="47"/>
      <c r="AA2" s="47"/>
      <c r="AB2" s="47"/>
      <c r="AC2" s="47"/>
      <c r="AD2" s="7"/>
      <c r="AE2" s="7"/>
      <c r="AF2" s="7"/>
      <c r="AG2" s="7"/>
      <c r="AH2" s="7"/>
      <c r="AI2" s="7"/>
      <c r="AJ2" s="7"/>
      <c r="AK2" s="7"/>
      <c r="GQ2" s="107" t="s">
        <v>1035</v>
      </c>
      <c r="GR2" s="107"/>
      <c r="II2" s="107" t="s">
        <v>1044</v>
      </c>
      <c r="IJ2" s="107"/>
    </row>
    <row r="3" spans="1:254" ht="15.6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7"/>
      <c r="AE3" s="7"/>
      <c r="AF3" s="7"/>
      <c r="AG3" s="7"/>
      <c r="AH3" s="7"/>
      <c r="AI3" s="7"/>
      <c r="AJ3" s="7"/>
      <c r="AK3" s="7"/>
      <c r="II3" s="55"/>
      <c r="IJ3" s="55"/>
    </row>
    <row r="4" spans="1:254" ht="15.6">
      <c r="A4" s="74"/>
      <c r="B4" s="75"/>
      <c r="C4" s="126" t="s">
        <v>1048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 t="s">
        <v>2</v>
      </c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7" t="s">
        <v>30</v>
      </c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 t="s">
        <v>36</v>
      </c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 t="s">
        <v>1047</v>
      </c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</row>
    <row r="5" spans="1:254" ht="13.5" customHeight="1">
      <c r="A5" s="153" t="s">
        <v>0</v>
      </c>
      <c r="B5" s="153" t="s">
        <v>1</v>
      </c>
      <c r="C5" s="156" t="s">
        <v>1039</v>
      </c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8"/>
      <c r="U5" s="128" t="s">
        <v>1040</v>
      </c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5"/>
      <c r="AM5" s="128" t="s">
        <v>3</v>
      </c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2"/>
      <c r="BE5" s="128" t="s">
        <v>129</v>
      </c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2"/>
      <c r="BW5" s="128" t="s">
        <v>130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2"/>
      <c r="CO5" s="128" t="s">
        <v>45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2"/>
      <c r="DG5" s="138" t="s">
        <v>37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40"/>
      <c r="DY5" s="135" t="s">
        <v>46</v>
      </c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7"/>
      <c r="EQ5" s="135" t="s">
        <v>47</v>
      </c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7"/>
      <c r="FI5" s="135" t="s">
        <v>38</v>
      </c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/>
      <c r="FY5" s="136"/>
      <c r="FZ5" s="137"/>
      <c r="GA5" s="109" t="s">
        <v>1051</v>
      </c>
      <c r="GB5" s="110"/>
      <c r="GC5" s="110"/>
      <c r="GD5" s="110"/>
      <c r="GE5" s="110"/>
      <c r="GF5" s="110"/>
      <c r="GG5" s="110"/>
      <c r="GH5" s="110"/>
      <c r="GI5" s="110"/>
      <c r="GJ5" s="110"/>
      <c r="GK5" s="110"/>
      <c r="GL5" s="110"/>
      <c r="GM5" s="110"/>
      <c r="GN5" s="110"/>
      <c r="GO5" s="110"/>
      <c r="GP5" s="110"/>
      <c r="GQ5" s="110"/>
      <c r="GR5" s="110"/>
      <c r="GS5" s="110"/>
      <c r="GT5" s="110"/>
      <c r="GU5" s="110"/>
      <c r="GV5" s="110"/>
      <c r="GW5" s="110"/>
      <c r="GX5" s="110"/>
      <c r="GY5" s="110"/>
      <c r="GZ5" s="110"/>
      <c r="HA5" s="111"/>
      <c r="HB5" s="62"/>
      <c r="HC5" s="62"/>
      <c r="HD5" s="62"/>
      <c r="HE5" s="62"/>
      <c r="HF5" s="62"/>
      <c r="HG5" s="62"/>
      <c r="HH5" s="62"/>
      <c r="HI5" s="62"/>
      <c r="HJ5" s="41"/>
      <c r="HK5" s="60"/>
    </row>
    <row r="6" spans="1:254" ht="15.75" hidden="1" customHeight="1">
      <c r="A6" s="154"/>
      <c r="B6" s="154"/>
      <c r="C6" s="159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60"/>
      <c r="HC6" s="60"/>
      <c r="HD6" s="60"/>
      <c r="HE6" s="60"/>
      <c r="HF6" s="60"/>
      <c r="HG6" s="60"/>
      <c r="HH6" s="60"/>
      <c r="HI6" s="60"/>
      <c r="HJ6" s="61"/>
    </row>
    <row r="7" spans="1:254" ht="15.75" hidden="1" customHeight="1">
      <c r="A7" s="154"/>
      <c r="B7" s="154"/>
      <c r="C7" s="159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60"/>
      <c r="HC7" s="60"/>
      <c r="HD7" s="60"/>
      <c r="HE7" s="60"/>
      <c r="HF7" s="60"/>
      <c r="HG7" s="60"/>
      <c r="HH7" s="60"/>
      <c r="HI7" s="60"/>
      <c r="HJ7" s="61"/>
    </row>
    <row r="8" spans="1:254" ht="15.75" hidden="1" customHeight="1">
      <c r="A8" s="154"/>
      <c r="B8" s="154"/>
      <c r="C8" s="159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60"/>
      <c r="HC8" s="60"/>
      <c r="HD8" s="60"/>
      <c r="HE8" s="60"/>
      <c r="HF8" s="60"/>
      <c r="HG8" s="60"/>
      <c r="HH8" s="60"/>
      <c r="HI8" s="60"/>
      <c r="HJ8" s="61"/>
    </row>
    <row r="9" spans="1:254" ht="15.75" hidden="1" customHeight="1">
      <c r="A9" s="154"/>
      <c r="B9" s="154"/>
      <c r="C9" s="159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60"/>
      <c r="HC9" s="60"/>
      <c r="HD9" s="60"/>
      <c r="HE9" s="60"/>
      <c r="HF9" s="60"/>
      <c r="HG9" s="60"/>
      <c r="HH9" s="60"/>
      <c r="HI9" s="60"/>
      <c r="HJ9" s="61"/>
    </row>
    <row r="10" spans="1:254" ht="15.75" hidden="1" customHeight="1">
      <c r="A10" s="154"/>
      <c r="B10" s="154"/>
      <c r="C10" s="162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62"/>
      <c r="HC10" s="62"/>
      <c r="HD10" s="62"/>
      <c r="HE10" s="62"/>
      <c r="HF10" s="62"/>
      <c r="HG10" s="62"/>
      <c r="HH10" s="62"/>
      <c r="HI10" s="62"/>
      <c r="HJ10" s="41"/>
    </row>
    <row r="11" spans="1:254" ht="15.6">
      <c r="A11" s="154"/>
      <c r="B11" s="154"/>
      <c r="C11" s="123" t="s">
        <v>232</v>
      </c>
      <c r="D11" s="124"/>
      <c r="E11" s="125"/>
      <c r="F11" s="123" t="s">
        <v>233</v>
      </c>
      <c r="G11" s="124"/>
      <c r="H11" s="125"/>
      <c r="I11" s="123" t="s">
        <v>289</v>
      </c>
      <c r="J11" s="124"/>
      <c r="K11" s="125"/>
      <c r="L11" s="123" t="s">
        <v>234</v>
      </c>
      <c r="M11" s="124"/>
      <c r="N11" s="125"/>
      <c r="O11" s="123" t="s">
        <v>235</v>
      </c>
      <c r="P11" s="124"/>
      <c r="Q11" s="125"/>
      <c r="R11" s="123" t="s">
        <v>236</v>
      </c>
      <c r="S11" s="124"/>
      <c r="T11" s="125"/>
      <c r="U11" s="123" t="s">
        <v>237</v>
      </c>
      <c r="V11" s="124"/>
      <c r="W11" s="125"/>
      <c r="X11" s="123" t="s">
        <v>238</v>
      </c>
      <c r="Y11" s="124"/>
      <c r="Z11" s="125"/>
      <c r="AA11" s="123" t="s">
        <v>290</v>
      </c>
      <c r="AB11" s="124"/>
      <c r="AC11" s="125"/>
      <c r="AD11" s="123" t="s">
        <v>239</v>
      </c>
      <c r="AE11" s="124"/>
      <c r="AF11" s="125"/>
      <c r="AG11" s="123" t="s">
        <v>240</v>
      </c>
      <c r="AH11" s="124"/>
      <c r="AI11" s="125"/>
      <c r="AJ11" s="123" t="s">
        <v>241</v>
      </c>
      <c r="AK11" s="124"/>
      <c r="AL11" s="125"/>
      <c r="AM11" s="132" t="s">
        <v>242</v>
      </c>
      <c r="AN11" s="133"/>
      <c r="AO11" s="134"/>
      <c r="AP11" s="123" t="s">
        <v>243</v>
      </c>
      <c r="AQ11" s="124"/>
      <c r="AR11" s="125"/>
      <c r="AS11" s="123" t="s">
        <v>244</v>
      </c>
      <c r="AT11" s="124"/>
      <c r="AU11" s="125"/>
      <c r="AV11" s="123" t="s">
        <v>245</v>
      </c>
      <c r="AW11" s="124"/>
      <c r="AX11" s="125"/>
      <c r="AY11" s="123" t="s">
        <v>246</v>
      </c>
      <c r="AZ11" s="124"/>
      <c r="BA11" s="125"/>
      <c r="BB11" s="123" t="s">
        <v>247</v>
      </c>
      <c r="BC11" s="124"/>
      <c r="BD11" s="125"/>
      <c r="BE11" s="132" t="s">
        <v>291</v>
      </c>
      <c r="BF11" s="133"/>
      <c r="BG11" s="134"/>
      <c r="BH11" s="132" t="s">
        <v>248</v>
      </c>
      <c r="BI11" s="133"/>
      <c r="BJ11" s="134"/>
      <c r="BK11" s="123" t="s">
        <v>249</v>
      </c>
      <c r="BL11" s="124"/>
      <c r="BM11" s="125"/>
      <c r="BN11" s="123" t="s">
        <v>250</v>
      </c>
      <c r="BO11" s="124"/>
      <c r="BP11" s="125"/>
      <c r="BQ11" s="132" t="s">
        <v>251</v>
      </c>
      <c r="BR11" s="133"/>
      <c r="BS11" s="134"/>
      <c r="BT11" s="123" t="s">
        <v>252</v>
      </c>
      <c r="BU11" s="124"/>
      <c r="BV11" s="125"/>
      <c r="BW11" s="132" t="s">
        <v>253</v>
      </c>
      <c r="BX11" s="133"/>
      <c r="BY11" s="134"/>
      <c r="BZ11" s="132" t="s">
        <v>254</v>
      </c>
      <c r="CA11" s="133"/>
      <c r="CB11" s="134"/>
      <c r="CC11" s="132" t="s">
        <v>292</v>
      </c>
      <c r="CD11" s="133"/>
      <c r="CE11" s="134"/>
      <c r="CF11" s="132" t="s">
        <v>255</v>
      </c>
      <c r="CG11" s="133"/>
      <c r="CH11" s="134"/>
      <c r="CI11" s="132" t="s">
        <v>256</v>
      </c>
      <c r="CJ11" s="133"/>
      <c r="CK11" s="134"/>
      <c r="CL11" s="132" t="s">
        <v>257</v>
      </c>
      <c r="CM11" s="133"/>
      <c r="CN11" s="134"/>
      <c r="CO11" s="129" t="s">
        <v>258</v>
      </c>
      <c r="CP11" s="130"/>
      <c r="CQ11" s="131"/>
      <c r="CR11" s="129" t="s">
        <v>259</v>
      </c>
      <c r="CS11" s="130"/>
      <c r="CT11" s="131"/>
      <c r="CU11" s="129" t="s">
        <v>293</v>
      </c>
      <c r="CV11" s="130"/>
      <c r="CW11" s="131"/>
      <c r="CX11" s="129" t="s">
        <v>260</v>
      </c>
      <c r="CY11" s="130"/>
      <c r="CZ11" s="131"/>
      <c r="DA11" s="129" t="s">
        <v>261</v>
      </c>
      <c r="DB11" s="130"/>
      <c r="DC11" s="131"/>
      <c r="DD11" s="129" t="s">
        <v>262</v>
      </c>
      <c r="DE11" s="130"/>
      <c r="DF11" s="131"/>
      <c r="DG11" s="129" t="s">
        <v>263</v>
      </c>
      <c r="DH11" s="130"/>
      <c r="DI11" s="131"/>
      <c r="DJ11" s="129" t="s">
        <v>264</v>
      </c>
      <c r="DK11" s="130"/>
      <c r="DL11" s="131"/>
      <c r="DM11" s="129" t="s">
        <v>265</v>
      </c>
      <c r="DN11" s="130"/>
      <c r="DO11" s="131"/>
      <c r="DP11" s="129" t="s">
        <v>266</v>
      </c>
      <c r="DQ11" s="130"/>
      <c r="DR11" s="131"/>
      <c r="DS11" s="129" t="s">
        <v>267</v>
      </c>
      <c r="DT11" s="130"/>
      <c r="DU11" s="131"/>
      <c r="DV11" s="129" t="s">
        <v>268</v>
      </c>
      <c r="DW11" s="130"/>
      <c r="DX11" s="131"/>
      <c r="DY11" s="129" t="s">
        <v>294</v>
      </c>
      <c r="DZ11" s="130"/>
      <c r="EA11" s="131"/>
      <c r="EB11" s="129" t="s">
        <v>269</v>
      </c>
      <c r="EC11" s="130"/>
      <c r="ED11" s="131"/>
      <c r="EE11" s="129" t="s">
        <v>270</v>
      </c>
      <c r="EF11" s="130"/>
      <c r="EG11" s="131"/>
      <c r="EH11" s="129" t="s">
        <v>271</v>
      </c>
      <c r="EI11" s="130"/>
      <c r="EJ11" s="131"/>
      <c r="EK11" s="129" t="s">
        <v>272</v>
      </c>
      <c r="EL11" s="130"/>
      <c r="EM11" s="131"/>
      <c r="EN11" s="129" t="s">
        <v>273</v>
      </c>
      <c r="EO11" s="130"/>
      <c r="EP11" s="131"/>
      <c r="EQ11" s="129" t="s">
        <v>274</v>
      </c>
      <c r="ER11" s="130"/>
      <c r="ES11" s="131"/>
      <c r="ET11" s="129" t="s">
        <v>275</v>
      </c>
      <c r="EU11" s="130"/>
      <c r="EV11" s="131"/>
      <c r="EW11" s="129" t="s">
        <v>276</v>
      </c>
      <c r="EX11" s="130"/>
      <c r="EY11" s="131"/>
      <c r="EZ11" s="129" t="s">
        <v>277</v>
      </c>
      <c r="FA11" s="130"/>
      <c r="FB11" s="131"/>
      <c r="FC11" s="129" t="s">
        <v>295</v>
      </c>
      <c r="FD11" s="130"/>
      <c r="FE11" s="131"/>
      <c r="FF11" s="129" t="s">
        <v>278</v>
      </c>
      <c r="FG11" s="130"/>
      <c r="FH11" s="131"/>
      <c r="FI11" s="129" t="s">
        <v>279</v>
      </c>
      <c r="FJ11" s="130"/>
      <c r="FK11" s="131"/>
      <c r="FL11" s="129" t="s">
        <v>280</v>
      </c>
      <c r="FM11" s="130"/>
      <c r="FN11" s="131"/>
      <c r="FO11" s="129" t="s">
        <v>281</v>
      </c>
      <c r="FP11" s="130"/>
      <c r="FQ11" s="131"/>
      <c r="FR11" s="129" t="s">
        <v>282</v>
      </c>
      <c r="FS11" s="130"/>
      <c r="FT11" s="131"/>
      <c r="FU11" s="129" t="s">
        <v>283</v>
      </c>
      <c r="FV11" s="130"/>
      <c r="FW11" s="131"/>
      <c r="FX11" s="129" t="s">
        <v>296</v>
      </c>
      <c r="FY11" s="130"/>
      <c r="FZ11" s="131"/>
      <c r="GA11" s="129" t="s">
        <v>284</v>
      </c>
      <c r="GB11" s="130"/>
      <c r="GC11" s="131"/>
      <c r="GD11" s="129" t="s">
        <v>285</v>
      </c>
      <c r="GE11" s="130"/>
      <c r="GF11" s="131"/>
      <c r="GG11" s="129" t="s">
        <v>297</v>
      </c>
      <c r="GH11" s="130"/>
      <c r="GI11" s="131"/>
      <c r="GJ11" s="129" t="s">
        <v>286</v>
      </c>
      <c r="GK11" s="130"/>
      <c r="GL11" s="131"/>
      <c r="GM11" s="129" t="s">
        <v>287</v>
      </c>
      <c r="GN11" s="130"/>
      <c r="GO11" s="131"/>
      <c r="GP11" s="129" t="s">
        <v>288</v>
      </c>
      <c r="GQ11" s="130"/>
      <c r="GR11" s="131"/>
      <c r="GS11" s="60"/>
      <c r="GT11" s="60"/>
      <c r="GU11" s="60"/>
      <c r="GV11" s="60"/>
      <c r="GW11" s="60"/>
      <c r="GX11" s="60"/>
      <c r="GY11" s="60"/>
      <c r="GZ11" s="49"/>
      <c r="HA11" s="60"/>
      <c r="HB11" s="60"/>
      <c r="HC11" s="60"/>
      <c r="HD11" s="60"/>
      <c r="HE11" s="60"/>
      <c r="HF11" s="60"/>
      <c r="HG11" s="60"/>
      <c r="HH11" s="60"/>
      <c r="HI11" s="60"/>
      <c r="HJ11" s="60"/>
      <c r="HK11" s="60"/>
    </row>
    <row r="12" spans="1:254" ht="85.5" customHeight="1">
      <c r="A12" s="154"/>
      <c r="B12" s="154"/>
      <c r="C12" s="146" t="s">
        <v>716</v>
      </c>
      <c r="D12" s="147"/>
      <c r="E12" s="148"/>
      <c r="F12" s="146" t="s">
        <v>719</v>
      </c>
      <c r="G12" s="147"/>
      <c r="H12" s="148"/>
      <c r="I12" s="146" t="s">
        <v>722</v>
      </c>
      <c r="J12" s="147"/>
      <c r="K12" s="148"/>
      <c r="L12" s="146" t="s">
        <v>334</v>
      </c>
      <c r="M12" s="147"/>
      <c r="N12" s="148"/>
      <c r="O12" s="146" t="s">
        <v>725</v>
      </c>
      <c r="P12" s="147"/>
      <c r="Q12" s="148"/>
      <c r="R12" s="146" t="s">
        <v>728</v>
      </c>
      <c r="S12" s="147"/>
      <c r="T12" s="148"/>
      <c r="U12" s="146" t="s">
        <v>732</v>
      </c>
      <c r="V12" s="147"/>
      <c r="W12" s="148"/>
      <c r="X12" s="146" t="s">
        <v>335</v>
      </c>
      <c r="Y12" s="147"/>
      <c r="Z12" s="148"/>
      <c r="AA12" s="146" t="s">
        <v>336</v>
      </c>
      <c r="AB12" s="147"/>
      <c r="AC12" s="148"/>
      <c r="AD12" s="146" t="s">
        <v>337</v>
      </c>
      <c r="AE12" s="147"/>
      <c r="AF12" s="148"/>
      <c r="AG12" s="146" t="s">
        <v>737</v>
      </c>
      <c r="AH12" s="147"/>
      <c r="AI12" s="148"/>
      <c r="AJ12" s="146" t="s">
        <v>338</v>
      </c>
      <c r="AK12" s="147"/>
      <c r="AL12" s="148"/>
      <c r="AM12" s="146" t="s">
        <v>339</v>
      </c>
      <c r="AN12" s="147"/>
      <c r="AO12" s="148"/>
      <c r="AP12" s="146" t="s">
        <v>340</v>
      </c>
      <c r="AQ12" s="147"/>
      <c r="AR12" s="148"/>
      <c r="AS12" s="146" t="s">
        <v>740</v>
      </c>
      <c r="AT12" s="147"/>
      <c r="AU12" s="148"/>
      <c r="AV12" s="146" t="s">
        <v>985</v>
      </c>
      <c r="AW12" s="147"/>
      <c r="AX12" s="148"/>
      <c r="AY12" s="146" t="s">
        <v>341</v>
      </c>
      <c r="AZ12" s="147"/>
      <c r="BA12" s="148"/>
      <c r="BB12" s="146" t="s">
        <v>325</v>
      </c>
      <c r="BC12" s="147"/>
      <c r="BD12" s="148"/>
      <c r="BE12" s="146" t="s">
        <v>342</v>
      </c>
      <c r="BF12" s="147"/>
      <c r="BG12" s="148"/>
      <c r="BH12" s="146" t="s">
        <v>746</v>
      </c>
      <c r="BI12" s="147"/>
      <c r="BJ12" s="148"/>
      <c r="BK12" s="146" t="s">
        <v>343</v>
      </c>
      <c r="BL12" s="147"/>
      <c r="BM12" s="148"/>
      <c r="BN12" s="146" t="s">
        <v>344</v>
      </c>
      <c r="BO12" s="147"/>
      <c r="BP12" s="148"/>
      <c r="BQ12" s="146" t="s">
        <v>345</v>
      </c>
      <c r="BR12" s="147"/>
      <c r="BS12" s="148"/>
      <c r="BT12" s="146" t="s">
        <v>346</v>
      </c>
      <c r="BU12" s="147"/>
      <c r="BV12" s="148"/>
      <c r="BW12" s="146" t="s">
        <v>753</v>
      </c>
      <c r="BX12" s="147"/>
      <c r="BY12" s="148"/>
      <c r="BZ12" s="146" t="s">
        <v>353</v>
      </c>
      <c r="CA12" s="147"/>
      <c r="CB12" s="148"/>
      <c r="CC12" s="146" t="s">
        <v>757</v>
      </c>
      <c r="CD12" s="147"/>
      <c r="CE12" s="148"/>
      <c r="CF12" s="146" t="s">
        <v>354</v>
      </c>
      <c r="CG12" s="147"/>
      <c r="CH12" s="148"/>
      <c r="CI12" s="146" t="s">
        <v>355</v>
      </c>
      <c r="CJ12" s="147"/>
      <c r="CK12" s="148"/>
      <c r="CL12" s="146" t="s">
        <v>356</v>
      </c>
      <c r="CM12" s="147"/>
      <c r="CN12" s="148"/>
      <c r="CO12" s="143" t="s">
        <v>398</v>
      </c>
      <c r="CP12" s="144"/>
      <c r="CQ12" s="145"/>
      <c r="CR12" s="143" t="s">
        <v>395</v>
      </c>
      <c r="CS12" s="144"/>
      <c r="CT12" s="145"/>
      <c r="CU12" s="143" t="s">
        <v>399</v>
      </c>
      <c r="CV12" s="144"/>
      <c r="CW12" s="145"/>
      <c r="CX12" s="143" t="s">
        <v>396</v>
      </c>
      <c r="CY12" s="144"/>
      <c r="CZ12" s="145"/>
      <c r="DA12" s="143" t="s">
        <v>397</v>
      </c>
      <c r="DB12" s="144"/>
      <c r="DC12" s="145"/>
      <c r="DD12" s="143" t="s">
        <v>769</v>
      </c>
      <c r="DE12" s="144"/>
      <c r="DF12" s="145"/>
      <c r="DG12" s="143" t="s">
        <v>772</v>
      </c>
      <c r="DH12" s="144"/>
      <c r="DI12" s="145"/>
      <c r="DJ12" s="143" t="s">
        <v>400</v>
      </c>
      <c r="DK12" s="144"/>
      <c r="DL12" s="145"/>
      <c r="DM12" s="143" t="s">
        <v>776</v>
      </c>
      <c r="DN12" s="144"/>
      <c r="DO12" s="145"/>
      <c r="DP12" s="143" t="s">
        <v>401</v>
      </c>
      <c r="DQ12" s="144"/>
      <c r="DR12" s="145"/>
      <c r="DS12" s="143" t="s">
        <v>402</v>
      </c>
      <c r="DT12" s="144"/>
      <c r="DU12" s="145"/>
      <c r="DV12" s="143" t="s">
        <v>784</v>
      </c>
      <c r="DW12" s="144"/>
      <c r="DX12" s="145"/>
      <c r="DY12" s="143" t="s">
        <v>403</v>
      </c>
      <c r="DZ12" s="144"/>
      <c r="EA12" s="145"/>
      <c r="EB12" s="143" t="s">
        <v>404</v>
      </c>
      <c r="EC12" s="144"/>
      <c r="ED12" s="145"/>
      <c r="EE12" s="143" t="s">
        <v>405</v>
      </c>
      <c r="EF12" s="144"/>
      <c r="EG12" s="145"/>
      <c r="EH12" s="143" t="s">
        <v>406</v>
      </c>
      <c r="EI12" s="144"/>
      <c r="EJ12" s="145"/>
      <c r="EK12" s="149" t="s">
        <v>407</v>
      </c>
      <c r="EL12" s="150"/>
      <c r="EM12" s="151"/>
      <c r="EN12" s="143" t="s">
        <v>795</v>
      </c>
      <c r="EO12" s="144"/>
      <c r="EP12" s="145"/>
      <c r="EQ12" s="143" t="s">
        <v>408</v>
      </c>
      <c r="ER12" s="144"/>
      <c r="ES12" s="145"/>
      <c r="ET12" s="143" t="s">
        <v>409</v>
      </c>
      <c r="EU12" s="144"/>
      <c r="EV12" s="145"/>
      <c r="EW12" s="143" t="s">
        <v>801</v>
      </c>
      <c r="EX12" s="144"/>
      <c r="EY12" s="145"/>
      <c r="EZ12" s="143" t="s">
        <v>411</v>
      </c>
      <c r="FA12" s="144"/>
      <c r="FB12" s="145"/>
      <c r="FC12" s="143" t="s">
        <v>412</v>
      </c>
      <c r="FD12" s="144"/>
      <c r="FE12" s="145"/>
      <c r="FF12" s="143" t="s">
        <v>410</v>
      </c>
      <c r="FG12" s="144"/>
      <c r="FH12" s="145"/>
      <c r="FI12" s="143" t="s">
        <v>806</v>
      </c>
      <c r="FJ12" s="144"/>
      <c r="FK12" s="145"/>
      <c r="FL12" s="143" t="s">
        <v>413</v>
      </c>
      <c r="FM12" s="144"/>
      <c r="FN12" s="145"/>
      <c r="FO12" s="143" t="s">
        <v>810</v>
      </c>
      <c r="FP12" s="144"/>
      <c r="FQ12" s="145"/>
      <c r="FR12" s="143" t="s">
        <v>415</v>
      </c>
      <c r="FS12" s="144"/>
      <c r="FT12" s="145"/>
      <c r="FU12" s="149" t="s">
        <v>988</v>
      </c>
      <c r="FV12" s="150"/>
      <c r="FW12" s="151"/>
      <c r="FX12" s="143" t="s">
        <v>989</v>
      </c>
      <c r="FY12" s="144"/>
      <c r="FZ12" s="145"/>
      <c r="GA12" s="143" t="s">
        <v>419</v>
      </c>
      <c r="GB12" s="144"/>
      <c r="GC12" s="145"/>
      <c r="GD12" s="143" t="s">
        <v>816</v>
      </c>
      <c r="GE12" s="144"/>
      <c r="GF12" s="145"/>
      <c r="GG12" s="143" t="s">
        <v>422</v>
      </c>
      <c r="GH12" s="144"/>
      <c r="GI12" s="145"/>
      <c r="GJ12" s="143" t="s">
        <v>822</v>
      </c>
      <c r="GK12" s="144"/>
      <c r="GL12" s="145"/>
      <c r="GM12" s="143" t="s">
        <v>826</v>
      </c>
      <c r="GN12" s="144"/>
      <c r="GO12" s="145"/>
      <c r="GP12" s="143" t="s">
        <v>990</v>
      </c>
      <c r="GQ12" s="144"/>
      <c r="GR12" s="145"/>
      <c r="GS12" s="36"/>
      <c r="GT12" s="60"/>
      <c r="GV12" s="60"/>
      <c r="GY12" s="60"/>
      <c r="GZ12" s="60"/>
      <c r="HA12" s="60"/>
      <c r="HB12" s="60"/>
      <c r="HC12" s="60"/>
      <c r="HD12" s="60"/>
      <c r="HH12" s="60"/>
      <c r="HI12" s="60"/>
      <c r="HJ12" s="60"/>
    </row>
    <row r="13" spans="1:254" ht="100.5" customHeight="1">
      <c r="A13" s="155"/>
      <c r="B13" s="155"/>
      <c r="C13" s="51" t="s">
        <v>717</v>
      </c>
      <c r="D13" s="51" t="s">
        <v>718</v>
      </c>
      <c r="E13" s="51" t="s">
        <v>16</v>
      </c>
      <c r="F13" s="51" t="s">
        <v>298</v>
      </c>
      <c r="G13" s="51" t="s">
        <v>720</v>
      </c>
      <c r="H13" s="51" t="s">
        <v>721</v>
      </c>
      <c r="I13" s="51" t="s">
        <v>131</v>
      </c>
      <c r="J13" s="51" t="s">
        <v>723</v>
      </c>
      <c r="K13" s="51" t="s">
        <v>724</v>
      </c>
      <c r="L13" s="51" t="s">
        <v>299</v>
      </c>
      <c r="M13" s="51" t="s">
        <v>300</v>
      </c>
      <c r="N13" s="51" t="s">
        <v>301</v>
      </c>
      <c r="O13" s="51" t="s">
        <v>726</v>
      </c>
      <c r="P13" s="51" t="s">
        <v>726</v>
      </c>
      <c r="Q13" s="51" t="s">
        <v>727</v>
      </c>
      <c r="R13" s="51" t="s">
        <v>729</v>
      </c>
      <c r="S13" s="51" t="s">
        <v>730</v>
      </c>
      <c r="T13" s="51" t="s">
        <v>731</v>
      </c>
      <c r="U13" s="51" t="s">
        <v>733</v>
      </c>
      <c r="V13" s="51" t="s">
        <v>734</v>
      </c>
      <c r="W13" s="51" t="s">
        <v>735</v>
      </c>
      <c r="X13" s="51" t="s">
        <v>50</v>
      </c>
      <c r="Y13" s="51" t="s">
        <v>55</v>
      </c>
      <c r="Z13" s="51" t="s">
        <v>57</v>
      </c>
      <c r="AA13" s="51" t="s">
        <v>302</v>
      </c>
      <c r="AB13" s="51" t="s">
        <v>303</v>
      </c>
      <c r="AC13" s="51" t="s">
        <v>304</v>
      </c>
      <c r="AD13" s="51" t="s">
        <v>305</v>
      </c>
      <c r="AE13" s="51" t="s">
        <v>306</v>
      </c>
      <c r="AF13" s="51" t="s">
        <v>736</v>
      </c>
      <c r="AG13" s="51" t="s">
        <v>311</v>
      </c>
      <c r="AH13" s="51" t="s">
        <v>312</v>
      </c>
      <c r="AI13" s="51" t="s">
        <v>738</v>
      </c>
      <c r="AJ13" s="51" t="s">
        <v>58</v>
      </c>
      <c r="AK13" s="51" t="s">
        <v>739</v>
      </c>
      <c r="AL13" s="51" t="s">
        <v>314</v>
      </c>
      <c r="AM13" s="51" t="s">
        <v>315</v>
      </c>
      <c r="AN13" s="51" t="s">
        <v>316</v>
      </c>
      <c r="AO13" s="51" t="s">
        <v>317</v>
      </c>
      <c r="AP13" s="51" t="s">
        <v>67</v>
      </c>
      <c r="AQ13" s="51" t="s">
        <v>623</v>
      </c>
      <c r="AR13" s="51" t="s">
        <v>68</v>
      </c>
      <c r="AS13" s="51" t="s">
        <v>741</v>
      </c>
      <c r="AT13" s="51" t="s">
        <v>742</v>
      </c>
      <c r="AU13" s="51" t="s">
        <v>29</v>
      </c>
      <c r="AV13" s="51" t="s">
        <v>321</v>
      </c>
      <c r="AW13" s="51" t="s">
        <v>322</v>
      </c>
      <c r="AX13" s="51" t="s">
        <v>323</v>
      </c>
      <c r="AY13" s="51" t="s">
        <v>324</v>
      </c>
      <c r="AZ13" s="51" t="s">
        <v>743</v>
      </c>
      <c r="BA13" s="51" t="s">
        <v>48</v>
      </c>
      <c r="BB13" s="51" t="s">
        <v>744</v>
      </c>
      <c r="BC13" s="51" t="s">
        <v>326</v>
      </c>
      <c r="BD13" s="51" t="s">
        <v>745</v>
      </c>
      <c r="BE13" s="51" t="s">
        <v>26</v>
      </c>
      <c r="BF13" s="51" t="s">
        <v>327</v>
      </c>
      <c r="BG13" s="51" t="s">
        <v>51</v>
      </c>
      <c r="BH13" s="51" t="s">
        <v>747</v>
      </c>
      <c r="BI13" s="51" t="s">
        <v>748</v>
      </c>
      <c r="BJ13" s="51" t="s">
        <v>749</v>
      </c>
      <c r="BK13" s="51" t="s">
        <v>152</v>
      </c>
      <c r="BL13" s="51" t="s">
        <v>318</v>
      </c>
      <c r="BM13" s="51" t="s">
        <v>319</v>
      </c>
      <c r="BN13" s="51" t="s">
        <v>147</v>
      </c>
      <c r="BO13" s="51" t="s">
        <v>21</v>
      </c>
      <c r="BP13" s="51" t="s">
        <v>750</v>
      </c>
      <c r="BQ13" s="51" t="s">
        <v>22</v>
      </c>
      <c r="BR13" s="51" t="s">
        <v>751</v>
      </c>
      <c r="BS13" s="51" t="s">
        <v>752</v>
      </c>
      <c r="BT13" s="51" t="s">
        <v>331</v>
      </c>
      <c r="BU13" s="51" t="s">
        <v>332</v>
      </c>
      <c r="BV13" s="53" t="s">
        <v>333</v>
      </c>
      <c r="BW13" s="54" t="s">
        <v>754</v>
      </c>
      <c r="BX13" s="51" t="s">
        <v>755</v>
      </c>
      <c r="BY13" s="51" t="s">
        <v>756</v>
      </c>
      <c r="BZ13" s="51" t="s">
        <v>60</v>
      </c>
      <c r="CA13" s="51" t="s">
        <v>61</v>
      </c>
      <c r="CB13" s="51" t="s">
        <v>347</v>
      </c>
      <c r="CC13" s="51" t="s">
        <v>758</v>
      </c>
      <c r="CD13" s="51" t="s">
        <v>759</v>
      </c>
      <c r="CE13" s="51" t="s">
        <v>760</v>
      </c>
      <c r="CF13" s="51" t="s">
        <v>761</v>
      </c>
      <c r="CG13" s="51" t="s">
        <v>762</v>
      </c>
      <c r="CH13" s="51" t="s">
        <v>763</v>
      </c>
      <c r="CI13" s="51" t="s">
        <v>348</v>
      </c>
      <c r="CJ13" s="51" t="s">
        <v>349</v>
      </c>
      <c r="CK13" s="51" t="s">
        <v>350</v>
      </c>
      <c r="CL13" s="51" t="s">
        <v>351</v>
      </c>
      <c r="CM13" s="51" t="s">
        <v>352</v>
      </c>
      <c r="CN13" s="53" t="s">
        <v>764</v>
      </c>
      <c r="CO13" s="51" t="s">
        <v>765</v>
      </c>
      <c r="CP13" s="51" t="s">
        <v>766</v>
      </c>
      <c r="CQ13" s="51" t="s">
        <v>767</v>
      </c>
      <c r="CR13" s="51" t="s">
        <v>63</v>
      </c>
      <c r="CS13" s="51" t="s">
        <v>768</v>
      </c>
      <c r="CT13" s="51" t="s">
        <v>64</v>
      </c>
      <c r="CU13" s="51" t="s">
        <v>363</v>
      </c>
      <c r="CV13" s="51" t="s">
        <v>364</v>
      </c>
      <c r="CW13" s="51" t="s">
        <v>365</v>
      </c>
      <c r="CX13" s="51" t="s">
        <v>357</v>
      </c>
      <c r="CY13" s="51" t="s">
        <v>358</v>
      </c>
      <c r="CZ13" s="51" t="s">
        <v>359</v>
      </c>
      <c r="DA13" s="51" t="s">
        <v>360</v>
      </c>
      <c r="DB13" s="51" t="s">
        <v>361</v>
      </c>
      <c r="DC13" s="51" t="s">
        <v>362</v>
      </c>
      <c r="DD13" s="51" t="s">
        <v>366</v>
      </c>
      <c r="DE13" s="51" t="s">
        <v>770</v>
      </c>
      <c r="DF13" s="51" t="s">
        <v>771</v>
      </c>
      <c r="DG13" s="51" t="s">
        <v>370</v>
      </c>
      <c r="DH13" s="51" t="s">
        <v>371</v>
      </c>
      <c r="DI13" s="51" t="s">
        <v>773</v>
      </c>
      <c r="DJ13" s="51" t="s">
        <v>774</v>
      </c>
      <c r="DK13" s="51" t="s">
        <v>367</v>
      </c>
      <c r="DL13" s="51" t="s">
        <v>775</v>
      </c>
      <c r="DM13" s="51" t="s">
        <v>368</v>
      </c>
      <c r="DN13" s="51" t="s">
        <v>777</v>
      </c>
      <c r="DO13" s="51" t="s">
        <v>778</v>
      </c>
      <c r="DP13" s="51" t="s">
        <v>369</v>
      </c>
      <c r="DQ13" s="51" t="s">
        <v>779</v>
      </c>
      <c r="DR13" s="51" t="s">
        <v>780</v>
      </c>
      <c r="DS13" s="51" t="s">
        <v>781</v>
      </c>
      <c r="DT13" s="51" t="s">
        <v>782</v>
      </c>
      <c r="DU13" s="51" t="s">
        <v>783</v>
      </c>
      <c r="DV13" s="51" t="s">
        <v>785</v>
      </c>
      <c r="DW13" s="51" t="s">
        <v>786</v>
      </c>
      <c r="DX13" s="51" t="s">
        <v>986</v>
      </c>
      <c r="DY13" s="51" t="s">
        <v>787</v>
      </c>
      <c r="DZ13" s="51" t="s">
        <v>987</v>
      </c>
      <c r="EA13" s="51" t="s">
        <v>788</v>
      </c>
      <c r="EB13" s="51" t="s">
        <v>373</v>
      </c>
      <c r="EC13" s="51" t="s">
        <v>374</v>
      </c>
      <c r="ED13" s="51" t="s">
        <v>789</v>
      </c>
      <c r="EE13" s="51" t="s">
        <v>203</v>
      </c>
      <c r="EF13" s="51" t="s">
        <v>375</v>
      </c>
      <c r="EG13" s="51" t="s">
        <v>790</v>
      </c>
      <c r="EH13" s="51" t="s">
        <v>376</v>
      </c>
      <c r="EI13" s="51" t="s">
        <v>377</v>
      </c>
      <c r="EJ13" s="51" t="s">
        <v>791</v>
      </c>
      <c r="EK13" s="51" t="s">
        <v>792</v>
      </c>
      <c r="EL13" s="51" t="s">
        <v>793</v>
      </c>
      <c r="EM13" s="51" t="s">
        <v>794</v>
      </c>
      <c r="EN13" s="51" t="s">
        <v>378</v>
      </c>
      <c r="EO13" s="51" t="s">
        <v>379</v>
      </c>
      <c r="EP13" s="51" t="s">
        <v>796</v>
      </c>
      <c r="EQ13" s="51" t="s">
        <v>380</v>
      </c>
      <c r="ER13" s="51" t="s">
        <v>381</v>
      </c>
      <c r="ES13" s="51" t="s">
        <v>797</v>
      </c>
      <c r="ET13" s="51" t="s">
        <v>798</v>
      </c>
      <c r="EU13" s="51" t="s">
        <v>799</v>
      </c>
      <c r="EV13" s="51" t="s">
        <v>800</v>
      </c>
      <c r="EW13" s="51" t="s">
        <v>802</v>
      </c>
      <c r="EX13" s="51" t="s">
        <v>803</v>
      </c>
      <c r="EY13" s="51" t="s">
        <v>804</v>
      </c>
      <c r="EZ13" s="51" t="s">
        <v>67</v>
      </c>
      <c r="FA13" s="51" t="s">
        <v>70</v>
      </c>
      <c r="FB13" s="51" t="s">
        <v>68</v>
      </c>
      <c r="FC13" s="51" t="s">
        <v>385</v>
      </c>
      <c r="FD13" s="51" t="s">
        <v>386</v>
      </c>
      <c r="FE13" s="51" t="s">
        <v>805</v>
      </c>
      <c r="FF13" s="51" t="s">
        <v>382</v>
      </c>
      <c r="FG13" s="51" t="s">
        <v>383</v>
      </c>
      <c r="FH13" s="51" t="s">
        <v>384</v>
      </c>
      <c r="FI13" s="51" t="s">
        <v>807</v>
      </c>
      <c r="FJ13" s="51" t="s">
        <v>808</v>
      </c>
      <c r="FK13" s="51" t="s">
        <v>809</v>
      </c>
      <c r="FL13" s="51" t="s">
        <v>387</v>
      </c>
      <c r="FM13" s="51" t="s">
        <v>388</v>
      </c>
      <c r="FN13" s="51" t="s">
        <v>389</v>
      </c>
      <c r="FO13" s="51" t="s">
        <v>811</v>
      </c>
      <c r="FP13" s="51" t="s">
        <v>812</v>
      </c>
      <c r="FQ13" s="51" t="s">
        <v>813</v>
      </c>
      <c r="FR13" s="51" t="s">
        <v>1038</v>
      </c>
      <c r="FS13" s="51" t="s">
        <v>390</v>
      </c>
      <c r="FT13" s="51" t="s">
        <v>391</v>
      </c>
      <c r="FU13" s="51" t="s">
        <v>392</v>
      </c>
      <c r="FV13" s="51" t="s">
        <v>164</v>
      </c>
      <c r="FW13" s="51" t="s">
        <v>393</v>
      </c>
      <c r="FX13" s="51" t="s">
        <v>394</v>
      </c>
      <c r="FY13" s="51" t="s">
        <v>814</v>
      </c>
      <c r="FZ13" s="51" t="s">
        <v>815</v>
      </c>
      <c r="GA13" s="51" t="s">
        <v>416</v>
      </c>
      <c r="GB13" s="51" t="s">
        <v>417</v>
      </c>
      <c r="GC13" s="51" t="s">
        <v>418</v>
      </c>
      <c r="GD13" s="51" t="s">
        <v>817</v>
      </c>
      <c r="GE13" s="51" t="s">
        <v>818</v>
      </c>
      <c r="GF13" s="51" t="s">
        <v>819</v>
      </c>
      <c r="GG13" s="51" t="s">
        <v>423</v>
      </c>
      <c r="GH13" s="51" t="s">
        <v>820</v>
      </c>
      <c r="GI13" s="51" t="s">
        <v>821</v>
      </c>
      <c r="GJ13" s="51" t="s">
        <v>823</v>
      </c>
      <c r="GK13" s="51" t="s">
        <v>824</v>
      </c>
      <c r="GL13" s="51" t="s">
        <v>825</v>
      </c>
      <c r="GM13" s="51" t="s">
        <v>424</v>
      </c>
      <c r="GN13" s="51" t="s">
        <v>425</v>
      </c>
      <c r="GO13" s="51" t="s">
        <v>426</v>
      </c>
      <c r="GP13" s="51" t="s">
        <v>827</v>
      </c>
      <c r="GQ13" s="51" t="s">
        <v>828</v>
      </c>
      <c r="GR13" s="51" t="s">
        <v>829</v>
      </c>
    </row>
    <row r="14" spans="1:254" ht="15.6">
      <c r="A14" s="18">
        <v>1</v>
      </c>
      <c r="B14" s="85" t="s">
        <v>1117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 t="s">
        <v>1044</v>
      </c>
      <c r="BR14" s="4">
        <v>1</v>
      </c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 t="s">
        <v>1044</v>
      </c>
      <c r="CM14" s="4">
        <v>1</v>
      </c>
      <c r="CN14" s="4"/>
      <c r="CO14" s="4">
        <v>1</v>
      </c>
      <c r="CP14" s="4"/>
      <c r="CQ14" s="4"/>
      <c r="CR14" s="4" t="s">
        <v>1044</v>
      </c>
      <c r="CS14" s="4">
        <v>1</v>
      </c>
      <c r="CT14" s="4"/>
      <c r="CU14" s="4" t="s">
        <v>1044</v>
      </c>
      <c r="CV14" s="4">
        <v>1</v>
      </c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 t="s">
        <v>1044</v>
      </c>
      <c r="GN14" s="4">
        <v>1</v>
      </c>
      <c r="GO14" s="4"/>
      <c r="GP14" s="4">
        <v>1</v>
      </c>
      <c r="GQ14" s="4"/>
      <c r="GR14" s="4"/>
      <c r="GS14" s="19"/>
      <c r="GT14" s="19"/>
      <c r="GU14" s="19"/>
      <c r="GV14" s="19"/>
      <c r="GW14" s="19"/>
      <c r="GX14" s="19"/>
      <c r="GY14" s="19"/>
      <c r="GZ14" s="19"/>
      <c r="HA14" s="19"/>
      <c r="HB14" s="19"/>
      <c r="HC14" s="19"/>
      <c r="HD14" s="19"/>
      <c r="HE14" s="19"/>
      <c r="HF14" s="19"/>
      <c r="HG14" s="19"/>
      <c r="HH14" s="19"/>
      <c r="HI14" s="19"/>
      <c r="HJ14" s="19"/>
      <c r="HK14" s="19"/>
      <c r="HL14" s="19"/>
      <c r="HM14" s="19"/>
      <c r="HN14" s="19"/>
      <c r="HO14" s="19"/>
      <c r="HP14" s="19"/>
      <c r="HQ14" s="19"/>
      <c r="HR14" s="19"/>
      <c r="HS14" s="19"/>
      <c r="HT14" s="19"/>
      <c r="HU14" s="19"/>
      <c r="HV14" s="19"/>
      <c r="HW14" s="19"/>
      <c r="HX14" s="19"/>
      <c r="HY14" s="19"/>
      <c r="HZ14" s="19"/>
      <c r="IA14" s="19"/>
      <c r="IB14" s="19"/>
      <c r="IC14" s="19"/>
      <c r="ID14" s="19"/>
      <c r="IE14" s="19"/>
      <c r="IF14" s="19"/>
      <c r="IG14" s="19"/>
      <c r="IH14" s="19"/>
      <c r="II14" s="19"/>
      <c r="IJ14" s="19"/>
      <c r="IK14" s="19"/>
      <c r="IL14" s="19"/>
      <c r="IM14" s="19"/>
      <c r="IN14" s="19"/>
      <c r="IO14" s="19"/>
      <c r="IP14" s="19"/>
      <c r="IQ14" s="19"/>
      <c r="IR14" s="19"/>
      <c r="IS14" s="19"/>
      <c r="IT14" s="19"/>
    </row>
    <row r="15" spans="1:254" ht="15.6">
      <c r="A15" s="2">
        <v>2</v>
      </c>
      <c r="B15" s="85" t="s">
        <v>1101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 t="s">
        <v>1044</v>
      </c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 t="s">
        <v>1044</v>
      </c>
      <c r="CM15" s="4">
        <v>1</v>
      </c>
      <c r="CN15" s="4"/>
      <c r="CO15" s="4">
        <v>1</v>
      </c>
      <c r="CP15" s="4"/>
      <c r="CQ15" s="4"/>
      <c r="CR15" s="4" t="s">
        <v>1044</v>
      </c>
      <c r="CS15" s="4">
        <v>1</v>
      </c>
      <c r="CT15" s="4"/>
      <c r="CU15" s="4" t="s">
        <v>1044</v>
      </c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 t="s">
        <v>1044</v>
      </c>
      <c r="GN15" s="4">
        <v>1</v>
      </c>
      <c r="GO15" s="4"/>
      <c r="GP15" s="4">
        <v>1</v>
      </c>
      <c r="GQ15" s="4"/>
      <c r="GR15" s="4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</row>
    <row r="16" spans="1:254" ht="15.6">
      <c r="A16" s="2">
        <v>3</v>
      </c>
      <c r="B16" s="85" t="s">
        <v>1102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/>
      <c r="M16" s="4"/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>
        <v>1</v>
      </c>
      <c r="BR16" s="4" t="s">
        <v>1044</v>
      </c>
      <c r="BS16" s="4"/>
      <c r="BT16" s="4">
        <v>1</v>
      </c>
      <c r="BU16" s="4" t="s">
        <v>1044</v>
      </c>
      <c r="BV16" s="4"/>
      <c r="BW16" s="4">
        <v>1</v>
      </c>
      <c r="BX16" s="4" t="s">
        <v>1044</v>
      </c>
      <c r="BY16" s="4"/>
      <c r="BZ16" s="4">
        <v>1</v>
      </c>
      <c r="CA16" s="4" t="s">
        <v>1044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 t="s">
        <v>1044</v>
      </c>
      <c r="CM16" s="4">
        <v>1</v>
      </c>
      <c r="CN16" s="4"/>
      <c r="CO16" s="4">
        <v>1</v>
      </c>
      <c r="CP16" s="4" t="s">
        <v>1044</v>
      </c>
      <c r="CQ16" s="4"/>
      <c r="CR16" s="4" t="s">
        <v>1044</v>
      </c>
      <c r="CS16" s="4">
        <v>1</v>
      </c>
      <c r="CT16" s="4"/>
      <c r="CU16" s="4" t="s">
        <v>1044</v>
      </c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 t="s">
        <v>1044</v>
      </c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 t="s">
        <v>1044</v>
      </c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 t="s">
        <v>1044</v>
      </c>
      <c r="GE16" s="4">
        <v>1</v>
      </c>
      <c r="GF16" s="4"/>
      <c r="GG16" s="4">
        <v>1</v>
      </c>
      <c r="GH16" s="4" t="s">
        <v>1044</v>
      </c>
      <c r="GI16" s="4"/>
      <c r="GJ16" s="4">
        <v>1</v>
      </c>
      <c r="GK16" s="4" t="s">
        <v>1044</v>
      </c>
      <c r="GL16" s="4"/>
      <c r="GM16" s="4" t="s">
        <v>1044</v>
      </c>
      <c r="GN16" s="4">
        <v>1</v>
      </c>
      <c r="GO16" s="4"/>
      <c r="GP16" s="4">
        <v>1</v>
      </c>
      <c r="GQ16" s="4" t="s">
        <v>1044</v>
      </c>
      <c r="GR16" s="4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</row>
    <row r="17" spans="1:254" ht="15.6">
      <c r="A17" s="2">
        <v>4</v>
      </c>
      <c r="B17" s="85" t="s">
        <v>1103</v>
      </c>
      <c r="C17" s="4">
        <v>1</v>
      </c>
      <c r="D17" s="4"/>
      <c r="E17" s="4"/>
      <c r="F17" s="4" t="s">
        <v>1044</v>
      </c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 t="s">
        <v>1044</v>
      </c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 t="s">
        <v>1044</v>
      </c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 t="s">
        <v>1044</v>
      </c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 t="s">
        <v>1044</v>
      </c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 t="s">
        <v>1044</v>
      </c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 t="s">
        <v>1044</v>
      </c>
      <c r="GQ17" s="4">
        <v>1</v>
      </c>
      <c r="GR17" s="4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  <c r="IS17" s="19"/>
      <c r="IT17" s="19"/>
    </row>
    <row r="18" spans="1:254" ht="15.6">
      <c r="A18" s="2">
        <v>5</v>
      </c>
      <c r="B18" s="85" t="s">
        <v>1104</v>
      </c>
      <c r="C18" s="4">
        <v>1</v>
      </c>
      <c r="D18" s="4"/>
      <c r="E18" s="4"/>
      <c r="F18" s="4" t="s">
        <v>1044</v>
      </c>
      <c r="G18" s="4">
        <v>1</v>
      </c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 t="s">
        <v>1044</v>
      </c>
      <c r="BI18" s="4">
        <v>1</v>
      </c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 t="s">
        <v>1044</v>
      </c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 t="s">
        <v>1044</v>
      </c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 t="s">
        <v>1044</v>
      </c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 t="s">
        <v>1044</v>
      </c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 t="s">
        <v>1044</v>
      </c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/>
      <c r="FM18" s="4">
        <v>1</v>
      </c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 t="s">
        <v>1044</v>
      </c>
      <c r="GE18" s="4">
        <v>1</v>
      </c>
      <c r="GF18" s="4"/>
      <c r="GG18" s="4">
        <v>1</v>
      </c>
      <c r="GH18" s="4"/>
      <c r="GI18" s="4"/>
      <c r="GJ18" s="4" t="s">
        <v>1044</v>
      </c>
      <c r="GK18" s="4">
        <v>1</v>
      </c>
      <c r="GL18" s="4"/>
      <c r="GM18" s="4">
        <v>1</v>
      </c>
      <c r="GN18" s="4"/>
      <c r="GO18" s="4"/>
      <c r="GP18" s="4" t="s">
        <v>1044</v>
      </c>
      <c r="GQ18" s="4">
        <v>1</v>
      </c>
      <c r="GR18" s="4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  <c r="IS18" s="19"/>
      <c r="IT18" s="19"/>
    </row>
    <row r="19" spans="1:254" ht="15.6">
      <c r="A19" s="2">
        <v>6</v>
      </c>
      <c r="B19" s="85" t="s">
        <v>1105</v>
      </c>
      <c r="C19" s="4">
        <v>1</v>
      </c>
      <c r="D19" s="4"/>
      <c r="E19" s="4"/>
      <c r="F19" s="4" t="s">
        <v>1044</v>
      </c>
      <c r="G19" s="4">
        <v>1</v>
      </c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 t="s">
        <v>1044</v>
      </c>
      <c r="BC19" s="4">
        <v>1</v>
      </c>
      <c r="BD19" s="4"/>
      <c r="BE19" s="4">
        <v>1</v>
      </c>
      <c r="BF19" s="4"/>
      <c r="BG19" s="4"/>
      <c r="BH19" s="4" t="s">
        <v>1044</v>
      </c>
      <c r="BI19" s="4">
        <v>1</v>
      </c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 t="s">
        <v>1044</v>
      </c>
      <c r="CM19" s="4">
        <v>1</v>
      </c>
      <c r="CN19" s="4"/>
      <c r="CO19" s="4">
        <v>1</v>
      </c>
      <c r="CP19" s="4"/>
      <c r="CQ19" s="4"/>
      <c r="CR19" s="4">
        <v>1</v>
      </c>
      <c r="CS19" s="4"/>
      <c r="CT19" s="4"/>
      <c r="CU19" s="4" t="s">
        <v>1044</v>
      </c>
      <c r="CV19" s="4">
        <v>1</v>
      </c>
      <c r="CW19" s="4"/>
      <c r="CX19" s="4">
        <v>1</v>
      </c>
      <c r="CY19" s="4"/>
      <c r="CZ19" s="4"/>
      <c r="DA19" s="4">
        <v>1</v>
      </c>
      <c r="DB19" s="4"/>
      <c r="DC19" s="4"/>
      <c r="DD19" s="4" t="s">
        <v>1044</v>
      </c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/>
      <c r="FM19" s="4">
        <v>1</v>
      </c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 t="s">
        <v>1044</v>
      </c>
      <c r="GE19" s="4">
        <v>1</v>
      </c>
      <c r="GF19" s="4"/>
      <c r="GG19" s="4">
        <v>1</v>
      </c>
      <c r="GH19" s="4"/>
      <c r="GI19" s="4"/>
      <c r="GJ19" s="4" t="s">
        <v>1044</v>
      </c>
      <c r="GK19" s="4">
        <v>1</v>
      </c>
      <c r="GL19" s="4"/>
      <c r="GM19" s="4">
        <v>1</v>
      </c>
      <c r="GN19" s="4"/>
      <c r="GO19" s="4"/>
      <c r="GP19" s="4">
        <v>1</v>
      </c>
      <c r="GQ19" s="4" t="s">
        <v>1044</v>
      </c>
      <c r="GR19" s="4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</row>
    <row r="20" spans="1:254" ht="15.6">
      <c r="A20" s="2">
        <v>7</v>
      </c>
      <c r="B20" s="85" t="s">
        <v>1116</v>
      </c>
      <c r="C20" s="4">
        <v>1</v>
      </c>
      <c r="D20" s="4"/>
      <c r="E20" s="4"/>
      <c r="F20" s="4" t="s">
        <v>1044</v>
      </c>
      <c r="G20" s="4">
        <v>1</v>
      </c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 t="s">
        <v>1044</v>
      </c>
      <c r="BC20" s="4">
        <v>1</v>
      </c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 t="s">
        <v>1044</v>
      </c>
      <c r="DE20" s="4">
        <v>1</v>
      </c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 t="s">
        <v>1044</v>
      </c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/>
      <c r="FM20" s="4">
        <v>1</v>
      </c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 t="s">
        <v>1044</v>
      </c>
      <c r="GE20" s="4">
        <v>1</v>
      </c>
      <c r="GF20" s="4"/>
      <c r="GG20" s="4">
        <v>1</v>
      </c>
      <c r="GH20" s="4"/>
      <c r="GI20" s="4"/>
      <c r="GJ20" s="4" t="s">
        <v>1044</v>
      </c>
      <c r="GK20" s="4">
        <v>1</v>
      </c>
      <c r="GL20" s="4"/>
      <c r="GM20" s="4">
        <v>1</v>
      </c>
      <c r="GN20" s="4"/>
      <c r="GO20" s="4"/>
      <c r="GP20" s="4" t="s">
        <v>1044</v>
      </c>
      <c r="GQ20" s="4">
        <v>1</v>
      </c>
      <c r="GR20" s="4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</row>
    <row r="21" spans="1:254" ht="15.6">
      <c r="A21" s="3">
        <v>8</v>
      </c>
      <c r="B21" s="85" t="s">
        <v>1106</v>
      </c>
      <c r="C21" s="4">
        <v>1</v>
      </c>
      <c r="D21" s="4"/>
      <c r="E21" s="4"/>
      <c r="F21" s="4" t="s">
        <v>1044</v>
      </c>
      <c r="G21" s="4">
        <v>1</v>
      </c>
      <c r="H21" s="4"/>
      <c r="I21" s="4" t="s">
        <v>1044</v>
      </c>
      <c r="J21" s="4">
        <v>1</v>
      </c>
      <c r="K21" s="4"/>
      <c r="L21" s="4"/>
      <c r="M21" s="4"/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>
        <v>1</v>
      </c>
      <c r="CD21" s="4" t="s">
        <v>1044</v>
      </c>
      <c r="CE21" s="4"/>
      <c r="CF21" s="4">
        <v>1</v>
      </c>
      <c r="CG21" s="4" t="s">
        <v>1044</v>
      </c>
      <c r="CH21" s="4"/>
      <c r="CI21" s="4">
        <v>1</v>
      </c>
      <c r="CJ21" s="4" t="s">
        <v>1044</v>
      </c>
      <c r="CK21" s="4"/>
      <c r="CL21" s="4"/>
      <c r="CM21" s="4">
        <v>1</v>
      </c>
      <c r="CN21" s="4"/>
      <c r="CO21" s="4">
        <v>1</v>
      </c>
      <c r="CP21" s="4" t="s">
        <v>1044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 t="s">
        <v>1044</v>
      </c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 t="s">
        <v>1044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>
        <v>1</v>
      </c>
      <c r="EX21" s="4" t="s">
        <v>1044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 t="s">
        <v>1044</v>
      </c>
      <c r="GE21" s="4">
        <v>1</v>
      </c>
      <c r="GF21" s="4"/>
      <c r="GG21" s="4" t="s">
        <v>1044</v>
      </c>
      <c r="GH21" s="4">
        <v>1</v>
      </c>
      <c r="GI21" s="4"/>
      <c r="GJ21" s="4" t="s">
        <v>1044</v>
      </c>
      <c r="GK21" s="4">
        <v>1</v>
      </c>
      <c r="GL21" s="4"/>
      <c r="GM21" s="4">
        <v>1</v>
      </c>
      <c r="GN21" s="4" t="s">
        <v>1044</v>
      </c>
      <c r="GO21" s="4"/>
      <c r="GP21" s="4" t="s">
        <v>1044</v>
      </c>
      <c r="GQ21" s="4">
        <v>1</v>
      </c>
      <c r="GR21" s="4"/>
    </row>
    <row r="22" spans="1:254" ht="15.6">
      <c r="A22" s="3">
        <v>9</v>
      </c>
      <c r="B22" s="85" t="s">
        <v>1107</v>
      </c>
      <c r="C22" s="4">
        <v>1</v>
      </c>
      <c r="D22" s="4"/>
      <c r="E22" s="4"/>
      <c r="F22" s="4" t="s">
        <v>1044</v>
      </c>
      <c r="G22" s="4">
        <v>1</v>
      </c>
      <c r="H22" s="4"/>
      <c r="I22" s="4" t="s">
        <v>1044</v>
      </c>
      <c r="J22" s="4">
        <v>1</v>
      </c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 t="s">
        <v>1044</v>
      </c>
      <c r="DE22" s="4">
        <v>1</v>
      </c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/>
      <c r="EU22" s="4">
        <v>1</v>
      </c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/>
      <c r="FP22" s="4">
        <v>1</v>
      </c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 t="s">
        <v>1044</v>
      </c>
      <c r="GE22" s="4">
        <v>1</v>
      </c>
      <c r="GF22" s="4"/>
      <c r="GG22" s="4" t="s">
        <v>1044</v>
      </c>
      <c r="GH22" s="4">
        <v>1</v>
      </c>
      <c r="GI22" s="4"/>
      <c r="GJ22" s="4">
        <v>1</v>
      </c>
      <c r="GK22" s="4"/>
      <c r="GL22" s="4"/>
      <c r="GM22" s="4">
        <v>1</v>
      </c>
      <c r="GN22" s="4"/>
      <c r="GO22" s="4"/>
      <c r="GP22" s="4" t="s">
        <v>1044</v>
      </c>
      <c r="GQ22" s="4">
        <v>1</v>
      </c>
      <c r="GR22" s="4"/>
    </row>
    <row r="23" spans="1:254" ht="15.6">
      <c r="A23" s="3">
        <v>10</v>
      </c>
      <c r="B23" s="85" t="s">
        <v>1108</v>
      </c>
      <c r="C23" s="4">
        <v>1</v>
      </c>
      <c r="D23" s="4"/>
      <c r="E23" s="4"/>
      <c r="F23" s="4">
        <v>1</v>
      </c>
      <c r="G23" s="4"/>
      <c r="H23" s="4"/>
      <c r="I23" s="4" t="s">
        <v>1044</v>
      </c>
      <c r="J23" s="4">
        <v>1</v>
      </c>
      <c r="K23" s="4"/>
      <c r="L23" s="4">
        <v>1</v>
      </c>
      <c r="M23" s="4"/>
      <c r="N23" s="4"/>
      <c r="O23" s="4">
        <v>1</v>
      </c>
      <c r="P23" s="4"/>
      <c r="Q23" s="4"/>
      <c r="R23" s="4" t="s">
        <v>1044</v>
      </c>
      <c r="S23" s="4">
        <v>1</v>
      </c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 t="s">
        <v>1044</v>
      </c>
      <c r="DE23" s="4">
        <v>1</v>
      </c>
      <c r="DF23" s="4"/>
      <c r="DG23" s="4">
        <v>1</v>
      </c>
      <c r="DH23" s="4"/>
      <c r="DI23" s="4"/>
      <c r="DJ23" s="4" t="s">
        <v>1044</v>
      </c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 t="s">
        <v>1044</v>
      </c>
      <c r="ER23" s="4">
        <v>1</v>
      </c>
      <c r="ES23" s="4"/>
      <c r="ET23" s="4"/>
      <c r="EU23" s="4">
        <v>1</v>
      </c>
      <c r="EV23" s="4"/>
      <c r="EW23" s="4" t="s">
        <v>1044</v>
      </c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/>
      <c r="FP23" s="4">
        <v>1</v>
      </c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 t="s">
        <v>1044</v>
      </c>
      <c r="GE23" s="4">
        <v>1</v>
      </c>
      <c r="GF23" s="4"/>
      <c r="GG23" s="4" t="s">
        <v>1044</v>
      </c>
      <c r="GH23" s="4">
        <v>1</v>
      </c>
      <c r="GI23" s="4"/>
      <c r="GJ23" s="4">
        <v>1</v>
      </c>
      <c r="GK23" s="4"/>
      <c r="GL23" s="4"/>
      <c r="GM23" s="4">
        <v>1</v>
      </c>
      <c r="GN23" s="4"/>
      <c r="GO23" s="4"/>
      <c r="GP23" s="4" t="s">
        <v>1044</v>
      </c>
      <c r="GQ23" s="4">
        <v>1</v>
      </c>
      <c r="GR23" s="4"/>
    </row>
    <row r="24" spans="1:254" ht="15.6">
      <c r="A24" s="3">
        <v>11</v>
      </c>
      <c r="B24" s="85" t="s">
        <v>1109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 t="s">
        <v>1044</v>
      </c>
      <c r="S24" s="4">
        <v>1</v>
      </c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 t="s">
        <v>1044</v>
      </c>
      <c r="DK24" s="4">
        <v>1</v>
      </c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 t="s">
        <v>1044</v>
      </c>
      <c r="ER24" s="4">
        <v>1</v>
      </c>
      <c r="ES24" s="4"/>
      <c r="ET24" s="4"/>
      <c r="EU24" s="4">
        <v>1</v>
      </c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/>
      <c r="FP24" s="4">
        <v>1</v>
      </c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 t="s">
        <v>1044</v>
      </c>
      <c r="GE24" s="4">
        <v>1</v>
      </c>
      <c r="GF24" s="4"/>
      <c r="GG24" s="4" t="s">
        <v>1044</v>
      </c>
      <c r="GH24" s="4">
        <v>1</v>
      </c>
      <c r="GI24" s="4"/>
      <c r="GJ24" s="4">
        <v>1</v>
      </c>
      <c r="GK24" s="4"/>
      <c r="GL24" s="4"/>
      <c r="GM24" s="4">
        <v>1</v>
      </c>
      <c r="GN24" s="4"/>
      <c r="GO24" s="4"/>
      <c r="GP24" s="4" t="s">
        <v>1044</v>
      </c>
      <c r="GQ24" s="4">
        <v>1</v>
      </c>
      <c r="GR24" s="4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</row>
    <row r="25" spans="1:254" ht="15.6">
      <c r="A25" s="3">
        <v>12</v>
      </c>
      <c r="B25" s="85" t="s">
        <v>1110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 t="s">
        <v>1044</v>
      </c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/>
      <c r="FP25" s="4">
        <v>1</v>
      </c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 t="s">
        <v>1044</v>
      </c>
      <c r="GH25" s="4">
        <v>1</v>
      </c>
      <c r="GI25" s="4"/>
      <c r="GJ25" s="4">
        <v>1</v>
      </c>
      <c r="GK25" s="4"/>
      <c r="GL25" s="4"/>
      <c r="GM25" s="4" t="s">
        <v>1044</v>
      </c>
      <c r="GN25" s="4">
        <v>1</v>
      </c>
      <c r="GO25" s="4"/>
      <c r="GP25" s="4" t="s">
        <v>1044</v>
      </c>
      <c r="GQ25" s="4">
        <v>1</v>
      </c>
      <c r="GR25" s="4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</row>
    <row r="26" spans="1:254" ht="15.6">
      <c r="A26" s="3">
        <v>13</v>
      </c>
      <c r="B26" s="85" t="s">
        <v>1111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>
        <v>1</v>
      </c>
      <c r="BX26" s="4" t="s">
        <v>1044</v>
      </c>
      <c r="BY26" s="4"/>
      <c r="BZ26" s="4"/>
      <c r="CA26" s="4">
        <v>1</v>
      </c>
      <c r="CB26" s="4"/>
      <c r="CC26" s="4"/>
      <c r="CD26" s="4">
        <v>1</v>
      </c>
      <c r="CE26" s="4"/>
      <c r="CF26" s="4">
        <v>1</v>
      </c>
      <c r="CG26" s="4" t="s">
        <v>1044</v>
      </c>
      <c r="CH26" s="4"/>
      <c r="CI26" s="4"/>
      <c r="CJ26" s="4">
        <v>1</v>
      </c>
      <c r="CK26" s="4"/>
      <c r="CL26" s="4">
        <v>1</v>
      </c>
      <c r="CM26" s="4" t="s">
        <v>1044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>
        <v>1</v>
      </c>
      <c r="DZ26" s="4" t="s">
        <v>1044</v>
      </c>
      <c r="EA26" s="4"/>
      <c r="EB26" s="4">
        <v>1</v>
      </c>
      <c r="EC26" s="4" t="s">
        <v>1044</v>
      </c>
      <c r="ED26" s="4"/>
      <c r="EE26" s="4">
        <v>1</v>
      </c>
      <c r="EF26" s="4" t="s">
        <v>1044</v>
      </c>
      <c r="EG26" s="4"/>
      <c r="EH26" s="4">
        <v>1</v>
      </c>
      <c r="EI26" s="4" t="s">
        <v>1044</v>
      </c>
      <c r="EJ26" s="4"/>
      <c r="EK26" s="4">
        <v>1</v>
      </c>
      <c r="EL26" s="4" t="s">
        <v>1044</v>
      </c>
      <c r="EM26" s="4"/>
      <c r="EN26" s="4">
        <v>1</v>
      </c>
      <c r="EO26" s="4" t="s">
        <v>1044</v>
      </c>
      <c r="EP26" s="4"/>
      <c r="EQ26" s="4" t="s">
        <v>1044</v>
      </c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>
        <v>1</v>
      </c>
      <c r="FY26" s="4" t="s">
        <v>1044</v>
      </c>
      <c r="FZ26" s="4"/>
      <c r="GA26" s="4">
        <v>1</v>
      </c>
      <c r="GB26" s="4" t="s">
        <v>1044</v>
      </c>
      <c r="GC26" s="4"/>
      <c r="GD26" s="4">
        <v>1</v>
      </c>
      <c r="GE26" s="4" t="s">
        <v>1044</v>
      </c>
      <c r="GF26" s="4"/>
      <c r="GG26" s="4" t="s">
        <v>1044</v>
      </c>
      <c r="GH26" s="4">
        <v>1</v>
      </c>
      <c r="GI26" s="4"/>
      <c r="GJ26" s="4">
        <v>1</v>
      </c>
      <c r="GK26" s="4" t="s">
        <v>1044</v>
      </c>
      <c r="GL26" s="4"/>
      <c r="GM26" s="4" t="s">
        <v>1044</v>
      </c>
      <c r="GN26" s="4">
        <v>1</v>
      </c>
      <c r="GO26" s="4"/>
      <c r="GP26" s="4" t="s">
        <v>1044</v>
      </c>
      <c r="GQ26" s="4">
        <v>1</v>
      </c>
      <c r="GR26" s="4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</row>
    <row r="27" spans="1:254" ht="15.6">
      <c r="A27" s="3">
        <v>14</v>
      </c>
      <c r="B27" s="85" t="s">
        <v>1112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 t="s">
        <v>1044</v>
      </c>
      <c r="BF27" s="4">
        <v>1</v>
      </c>
      <c r="BG27" s="4"/>
      <c r="BH27" s="4">
        <v>1</v>
      </c>
      <c r="BI27" s="4"/>
      <c r="BJ27" s="4"/>
      <c r="BK27" s="4">
        <v>1</v>
      </c>
      <c r="BL27" s="4"/>
      <c r="BM27" s="4"/>
      <c r="BN27" s="4" t="s">
        <v>1044</v>
      </c>
      <c r="BO27" s="4">
        <v>1</v>
      </c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V27" s="4">
        <v>1</v>
      </c>
      <c r="CW27" s="4"/>
      <c r="CX27" s="4" t="s">
        <v>1044</v>
      </c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 t="s">
        <v>1044</v>
      </c>
      <c r="DH27" s="4">
        <v>1</v>
      </c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/>
      <c r="EU27" s="4">
        <v>1</v>
      </c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 t="s">
        <v>1044</v>
      </c>
      <c r="GH27" s="4">
        <v>1</v>
      </c>
      <c r="GI27" s="4"/>
      <c r="GJ27" s="4" t="s">
        <v>1044</v>
      </c>
      <c r="GK27" s="4">
        <v>1</v>
      </c>
      <c r="GL27" s="4"/>
      <c r="GM27" s="4" t="s">
        <v>1044</v>
      </c>
      <c r="GN27" s="4">
        <v>1</v>
      </c>
      <c r="GO27" s="4"/>
      <c r="GP27" s="4" t="s">
        <v>1044</v>
      </c>
      <c r="GQ27" s="4">
        <v>1</v>
      </c>
      <c r="GR27" s="4"/>
      <c r="GS27" s="19"/>
      <c r="GT27" s="19"/>
      <c r="GU27" s="19"/>
      <c r="GV27" s="19"/>
      <c r="GW27" s="19"/>
      <c r="GX27" s="19"/>
      <c r="GY27" s="19"/>
      <c r="GZ27" s="19"/>
      <c r="HA27" s="19"/>
      <c r="HB27" s="19"/>
      <c r="HC27" s="19"/>
      <c r="HD27" s="19"/>
      <c r="HE27" s="19"/>
      <c r="HF27" s="19"/>
      <c r="HG27" s="19"/>
      <c r="HH27" s="19"/>
      <c r="HI27" s="19"/>
      <c r="HJ27" s="19"/>
      <c r="HK27" s="19"/>
      <c r="HL27" s="19"/>
      <c r="HM27" s="19"/>
      <c r="HN27" s="19"/>
      <c r="HO27" s="19"/>
      <c r="HP27" s="19"/>
      <c r="HQ27" s="19"/>
      <c r="HR27" s="19"/>
      <c r="HS27" s="19"/>
      <c r="HT27" s="19"/>
      <c r="HU27" s="19"/>
      <c r="HV27" s="19"/>
      <c r="HW27" s="19"/>
      <c r="HX27" s="19"/>
      <c r="HY27" s="19"/>
      <c r="HZ27" s="19"/>
      <c r="IA27" s="19"/>
      <c r="IB27" s="19"/>
      <c r="IC27" s="19"/>
      <c r="ID27" s="19"/>
      <c r="IE27" s="19"/>
      <c r="IF27" s="19"/>
      <c r="IG27" s="19"/>
      <c r="IH27" s="19"/>
      <c r="II27" s="19"/>
      <c r="IJ27" s="19"/>
      <c r="IK27" s="19"/>
      <c r="IL27" s="19"/>
      <c r="IM27" s="19"/>
      <c r="IN27" s="19"/>
      <c r="IO27" s="19"/>
      <c r="IP27" s="19"/>
      <c r="IQ27" s="19"/>
      <c r="IR27" s="19"/>
      <c r="IS27" s="19"/>
      <c r="IT27" s="19"/>
    </row>
    <row r="28" spans="1:254" ht="15.6">
      <c r="A28" s="3">
        <v>15</v>
      </c>
      <c r="B28" s="85" t="s">
        <v>1115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 t="s">
        <v>1044</v>
      </c>
      <c r="M28" s="4">
        <v>1</v>
      </c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 t="s">
        <v>1044</v>
      </c>
      <c r="BF28" s="4">
        <v>1</v>
      </c>
      <c r="BG28" s="4"/>
      <c r="BH28" s="4">
        <v>1</v>
      </c>
      <c r="BI28" s="4"/>
      <c r="BJ28" s="4"/>
      <c r="BK28" s="4" t="s">
        <v>1044</v>
      </c>
      <c r="BL28" s="4">
        <v>1</v>
      </c>
      <c r="BM28" s="4"/>
      <c r="BN28" s="4" t="s">
        <v>1044</v>
      </c>
      <c r="BO28" s="4">
        <v>1</v>
      </c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 t="s">
        <v>1044</v>
      </c>
      <c r="CG28" s="4">
        <v>1</v>
      </c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V28" s="4">
        <v>1</v>
      </c>
      <c r="CW28" s="4"/>
      <c r="CX28" s="4" t="s">
        <v>1044</v>
      </c>
      <c r="CY28" s="4">
        <v>1</v>
      </c>
      <c r="CZ28" s="4"/>
      <c r="DA28" s="4">
        <v>1</v>
      </c>
      <c r="DB28" s="4"/>
      <c r="DC28" s="4"/>
      <c r="DD28" s="4">
        <v>1</v>
      </c>
      <c r="DE28" s="4"/>
      <c r="DF28" s="4"/>
      <c r="DG28" s="4" t="s">
        <v>1044</v>
      </c>
      <c r="DH28" s="4">
        <v>1</v>
      </c>
      <c r="DI28" s="4"/>
      <c r="DJ28" s="4">
        <v>1</v>
      </c>
      <c r="DK28" s="4"/>
      <c r="DL28" s="4"/>
      <c r="DM28" s="4" t="s">
        <v>1044</v>
      </c>
      <c r="DN28" s="4">
        <v>1</v>
      </c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/>
      <c r="EU28" s="4">
        <v>1</v>
      </c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 t="s">
        <v>1044</v>
      </c>
      <c r="GH28" s="4">
        <v>1</v>
      </c>
      <c r="GI28" s="4"/>
      <c r="GJ28" s="4">
        <v>1</v>
      </c>
      <c r="GK28" s="4"/>
      <c r="GL28" s="4"/>
      <c r="GM28" s="4">
        <v>1</v>
      </c>
      <c r="GN28" s="4"/>
      <c r="GO28" s="4"/>
      <c r="GP28" s="4" t="s">
        <v>1044</v>
      </c>
      <c r="GQ28" s="4">
        <v>1</v>
      </c>
      <c r="GR28" s="4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</row>
    <row r="29" spans="1:254" ht="15.6">
      <c r="A29" s="3">
        <v>16</v>
      </c>
      <c r="B29" s="85" t="s">
        <v>1113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 t="s">
        <v>1044</v>
      </c>
      <c r="BC29" s="4">
        <v>1</v>
      </c>
      <c r="BD29" s="4"/>
      <c r="BE29" s="4" t="s">
        <v>1044</v>
      </c>
      <c r="BF29" s="4">
        <v>1</v>
      </c>
      <c r="BG29" s="4"/>
      <c r="BH29" s="4" t="s">
        <v>1044</v>
      </c>
      <c r="BI29" s="4">
        <v>1</v>
      </c>
      <c r="BJ29" s="4"/>
      <c r="BK29" s="4" t="s">
        <v>1044</v>
      </c>
      <c r="BL29" s="4">
        <v>1</v>
      </c>
      <c r="BM29" s="4"/>
      <c r="BN29" s="4" t="s">
        <v>1044</v>
      </c>
      <c r="BO29" s="4">
        <v>1</v>
      </c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 t="s">
        <v>1044</v>
      </c>
      <c r="CM29" s="4">
        <v>1</v>
      </c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 t="s">
        <v>1044</v>
      </c>
      <c r="DN29" s="4">
        <v>1</v>
      </c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 t="s">
        <v>1044</v>
      </c>
      <c r="GH29" s="4">
        <v>1</v>
      </c>
      <c r="GI29" s="4"/>
      <c r="GJ29" s="4">
        <v>1</v>
      </c>
      <c r="GK29" s="4"/>
      <c r="GL29" s="4"/>
      <c r="GM29" s="4">
        <v>1</v>
      </c>
      <c r="GN29" s="4"/>
      <c r="GO29" s="4"/>
      <c r="GP29" s="4" t="s">
        <v>1044</v>
      </c>
      <c r="GQ29" s="4">
        <v>1</v>
      </c>
      <c r="GR29" s="4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</row>
    <row r="30" spans="1:254" ht="15.6">
      <c r="A30" s="3">
        <v>17</v>
      </c>
      <c r="B30" s="85" t="s">
        <v>1114</v>
      </c>
      <c r="C30" s="4">
        <v>1</v>
      </c>
      <c r="D30" s="4"/>
      <c r="E30" s="4" t="s">
        <v>1044</v>
      </c>
      <c r="F30" s="4">
        <v>1</v>
      </c>
      <c r="G30" s="4"/>
      <c r="H30" s="4" t="s">
        <v>1044</v>
      </c>
      <c r="I30" s="4">
        <v>1</v>
      </c>
      <c r="J30" s="4"/>
      <c r="K30" s="4" t="s">
        <v>1044</v>
      </c>
      <c r="L30" s="4" t="s">
        <v>1044</v>
      </c>
      <c r="M30" s="4">
        <v>1</v>
      </c>
      <c r="N30" s="4" t="s">
        <v>1044</v>
      </c>
      <c r="O30" s="4">
        <v>1</v>
      </c>
      <c r="P30" s="4"/>
      <c r="Q30" s="4" t="s">
        <v>1044</v>
      </c>
      <c r="R30" s="4"/>
      <c r="S30" s="4"/>
      <c r="T30" s="4" t="s">
        <v>1044</v>
      </c>
      <c r="U30" s="4">
        <v>1</v>
      </c>
      <c r="V30" s="4"/>
      <c r="W30" s="4" t="s">
        <v>1044</v>
      </c>
      <c r="X30" s="4">
        <v>1</v>
      </c>
      <c r="Y30" s="4"/>
      <c r="Z30" s="4" t="s">
        <v>1044</v>
      </c>
      <c r="AA30" s="4">
        <v>1</v>
      </c>
      <c r="AB30" s="4"/>
      <c r="AC30" s="4" t="s">
        <v>1044</v>
      </c>
      <c r="AD30" s="4">
        <v>1</v>
      </c>
      <c r="AE30" s="4"/>
      <c r="AF30" s="4" t="s">
        <v>1044</v>
      </c>
      <c r="AG30" s="4">
        <v>1</v>
      </c>
      <c r="AH30" s="4"/>
      <c r="AI30" s="4" t="s">
        <v>1044</v>
      </c>
      <c r="AJ30" s="4">
        <v>1</v>
      </c>
      <c r="AK30" s="4"/>
      <c r="AL30" s="4" t="s">
        <v>1044</v>
      </c>
      <c r="AM30" s="4">
        <v>1</v>
      </c>
      <c r="AN30" s="4"/>
      <c r="AO30" s="4" t="s">
        <v>1044</v>
      </c>
      <c r="AP30" s="4">
        <v>1</v>
      </c>
      <c r="AQ30" s="4"/>
      <c r="AR30" s="4" t="s">
        <v>1044</v>
      </c>
      <c r="AS30" s="4"/>
      <c r="AT30" s="4">
        <v>1</v>
      </c>
      <c r="AU30" s="4" t="s">
        <v>1044</v>
      </c>
      <c r="AV30" s="4">
        <v>1</v>
      </c>
      <c r="AW30" s="4"/>
      <c r="AX30" s="4" t="s">
        <v>1044</v>
      </c>
      <c r="AY30" s="4">
        <v>1</v>
      </c>
      <c r="AZ30" s="4"/>
      <c r="BA30" s="4" t="s">
        <v>1044</v>
      </c>
      <c r="BB30" s="4" t="s">
        <v>1044</v>
      </c>
      <c r="BC30" s="4">
        <v>1</v>
      </c>
      <c r="BD30" s="4" t="s">
        <v>1044</v>
      </c>
      <c r="BE30" s="4">
        <v>1</v>
      </c>
      <c r="BF30" s="4"/>
      <c r="BG30" s="4" t="s">
        <v>1044</v>
      </c>
      <c r="BH30" s="4" t="s">
        <v>1044</v>
      </c>
      <c r="BI30" s="4">
        <v>1</v>
      </c>
      <c r="BJ30" s="4" t="s">
        <v>1044</v>
      </c>
      <c r="BK30" s="4">
        <v>1</v>
      </c>
      <c r="BL30" s="4"/>
      <c r="BM30" s="4" t="s">
        <v>1044</v>
      </c>
      <c r="BN30" s="4">
        <v>1</v>
      </c>
      <c r="BO30" s="4"/>
      <c r="BP30" s="4" t="s">
        <v>1044</v>
      </c>
      <c r="BQ30" s="4">
        <v>1</v>
      </c>
      <c r="BR30" s="4"/>
      <c r="BS30" s="4" t="s">
        <v>1044</v>
      </c>
      <c r="BT30" s="4">
        <v>1</v>
      </c>
      <c r="BU30" s="4"/>
      <c r="BV30" s="4" t="s">
        <v>1044</v>
      </c>
      <c r="BW30" s="4" t="s">
        <v>1044</v>
      </c>
      <c r="BX30" s="4">
        <v>1</v>
      </c>
      <c r="BY30" s="4" t="s">
        <v>1044</v>
      </c>
      <c r="BZ30" s="4">
        <v>1</v>
      </c>
      <c r="CA30" s="4"/>
      <c r="CB30" s="4" t="s">
        <v>1044</v>
      </c>
      <c r="CC30" s="4">
        <v>1</v>
      </c>
      <c r="CD30" s="4"/>
      <c r="CE30" s="4" t="s">
        <v>1044</v>
      </c>
      <c r="CF30" s="4">
        <v>1</v>
      </c>
      <c r="CG30" s="4"/>
      <c r="CH30" s="4" t="s">
        <v>1044</v>
      </c>
      <c r="CI30" s="4">
        <v>1</v>
      </c>
      <c r="CJ30" s="4"/>
      <c r="CK30" s="4" t="s">
        <v>1044</v>
      </c>
      <c r="CL30" s="4">
        <v>1</v>
      </c>
      <c r="CM30" s="4"/>
      <c r="CN30" s="4" t="s">
        <v>1044</v>
      </c>
      <c r="CO30" s="4">
        <v>1</v>
      </c>
      <c r="CP30" s="4"/>
      <c r="CQ30" s="4" t="s">
        <v>1044</v>
      </c>
      <c r="CR30" s="4">
        <v>1</v>
      </c>
      <c r="CS30" s="4"/>
      <c r="CT30" s="4" t="s">
        <v>1044</v>
      </c>
      <c r="CU30" s="4">
        <v>1</v>
      </c>
      <c r="CV30" s="4"/>
      <c r="CW30" s="4" t="s">
        <v>1044</v>
      </c>
      <c r="CX30" s="4">
        <v>1</v>
      </c>
      <c r="CY30" s="4"/>
      <c r="CZ30" s="4" t="s">
        <v>1044</v>
      </c>
      <c r="DA30" s="4"/>
      <c r="DB30" s="4">
        <v>1</v>
      </c>
      <c r="DC30" s="4" t="s">
        <v>1044</v>
      </c>
      <c r="DD30" s="4"/>
      <c r="DE30" s="4">
        <v>1</v>
      </c>
      <c r="DF30" s="4" t="s">
        <v>1044</v>
      </c>
      <c r="DG30" s="4">
        <v>1</v>
      </c>
      <c r="DH30" s="4"/>
      <c r="DI30" s="4" t="s">
        <v>1044</v>
      </c>
      <c r="DJ30" s="4">
        <v>1</v>
      </c>
      <c r="DK30" s="4"/>
      <c r="DL30" s="4" t="s">
        <v>1044</v>
      </c>
      <c r="DM30" s="4" t="s">
        <v>1044</v>
      </c>
      <c r="DN30" s="4">
        <v>1</v>
      </c>
      <c r="DO30" s="4" t="s">
        <v>1044</v>
      </c>
      <c r="DP30" s="4">
        <v>1</v>
      </c>
      <c r="DQ30" s="4"/>
      <c r="DR30" s="4" t="s">
        <v>1044</v>
      </c>
      <c r="DS30" s="4">
        <v>1</v>
      </c>
      <c r="DT30" s="4"/>
      <c r="DU30" s="4" t="s">
        <v>1044</v>
      </c>
      <c r="DV30" s="4">
        <v>1</v>
      </c>
      <c r="DW30" s="4"/>
      <c r="DX30" s="4" t="s">
        <v>1044</v>
      </c>
      <c r="DY30" s="4">
        <v>1</v>
      </c>
      <c r="DZ30" s="4"/>
      <c r="EA30" s="4" t="s">
        <v>1044</v>
      </c>
      <c r="EB30" s="4">
        <v>1</v>
      </c>
      <c r="EC30" s="4"/>
      <c r="ED30" s="4" t="s">
        <v>1044</v>
      </c>
      <c r="EE30" s="4">
        <v>1</v>
      </c>
      <c r="EF30" s="4"/>
      <c r="EG30" s="4" t="s">
        <v>1044</v>
      </c>
      <c r="EH30" s="4">
        <v>1</v>
      </c>
      <c r="EI30" s="4"/>
      <c r="EJ30" s="4" t="s">
        <v>1044</v>
      </c>
      <c r="EK30" s="4"/>
      <c r="EL30" s="4"/>
      <c r="EM30" s="4" t="s">
        <v>1044</v>
      </c>
      <c r="EN30" s="4"/>
      <c r="EO30" s="4">
        <v>1</v>
      </c>
      <c r="EP30" s="4" t="s">
        <v>1044</v>
      </c>
      <c r="EQ30" s="4">
        <v>1</v>
      </c>
      <c r="ER30" s="4"/>
      <c r="ES30" s="4" t="s">
        <v>1044</v>
      </c>
      <c r="ET30" s="4"/>
      <c r="EU30" s="4">
        <v>1</v>
      </c>
      <c r="EV30" s="4" t="s">
        <v>1044</v>
      </c>
      <c r="EW30" s="4"/>
      <c r="EX30" s="4">
        <v>1</v>
      </c>
      <c r="EY30" s="4" t="s">
        <v>1044</v>
      </c>
      <c r="EZ30" s="4">
        <v>1</v>
      </c>
      <c r="FA30" s="4"/>
      <c r="FB30" s="4" t="s">
        <v>1044</v>
      </c>
      <c r="FC30" s="4">
        <v>1</v>
      </c>
      <c r="FD30" s="4"/>
      <c r="FE30" s="4" t="s">
        <v>1044</v>
      </c>
      <c r="FF30" s="4">
        <v>1</v>
      </c>
      <c r="FG30" s="4"/>
      <c r="FH30" s="4" t="s">
        <v>1044</v>
      </c>
      <c r="FI30" s="4">
        <v>1</v>
      </c>
      <c r="FJ30" s="4"/>
      <c r="FK30" s="4" t="s">
        <v>1044</v>
      </c>
      <c r="FL30" s="4">
        <v>1</v>
      </c>
      <c r="FM30" s="4"/>
      <c r="FN30" s="4" t="s">
        <v>1044</v>
      </c>
      <c r="FO30" s="4">
        <v>1</v>
      </c>
      <c r="FP30" s="4"/>
      <c r="FQ30" s="4" t="s">
        <v>1044</v>
      </c>
      <c r="FR30" s="4">
        <v>1</v>
      </c>
      <c r="FS30" s="4"/>
      <c r="FT30" s="4" t="s">
        <v>1044</v>
      </c>
      <c r="FU30" s="4">
        <v>1</v>
      </c>
      <c r="FV30" s="4"/>
      <c r="FW30" s="4" t="s">
        <v>1044</v>
      </c>
      <c r="FX30" s="4">
        <v>1</v>
      </c>
      <c r="FY30" s="4"/>
      <c r="FZ30" s="4" t="s">
        <v>1044</v>
      </c>
      <c r="GA30" s="4">
        <v>1</v>
      </c>
      <c r="GB30" s="4"/>
      <c r="GC30" s="4" t="s">
        <v>1044</v>
      </c>
      <c r="GD30" s="4">
        <v>1</v>
      </c>
      <c r="GE30" s="4"/>
      <c r="GF30" s="4" t="s">
        <v>1044</v>
      </c>
      <c r="GG30" s="4" t="s">
        <v>1044</v>
      </c>
      <c r="GH30" s="4">
        <v>1</v>
      </c>
      <c r="GI30" s="4" t="s">
        <v>1044</v>
      </c>
      <c r="GJ30" s="4">
        <v>1</v>
      </c>
      <c r="GK30" s="4"/>
      <c r="GL30" s="4" t="s">
        <v>1044</v>
      </c>
      <c r="GM30" s="4">
        <v>1</v>
      </c>
      <c r="GN30" s="4"/>
      <c r="GO30" s="4" t="s">
        <v>1044</v>
      </c>
      <c r="GP30" s="4" t="s">
        <v>1044</v>
      </c>
      <c r="GQ30" s="4">
        <v>1</v>
      </c>
      <c r="GR30" s="4" t="s">
        <v>1044</v>
      </c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  <c r="IT30" s="19"/>
    </row>
    <row r="31" spans="1:254" ht="15.6">
      <c r="A31" s="3">
        <v>18</v>
      </c>
      <c r="B31" s="85" t="s">
        <v>1100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 t="s">
        <v>1044</v>
      </c>
      <c r="M31" s="4">
        <v>1</v>
      </c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 t="s">
        <v>1044</v>
      </c>
      <c r="BC31" s="4">
        <v>1</v>
      </c>
      <c r="BD31" s="4"/>
      <c r="BE31" s="4">
        <v>1</v>
      </c>
      <c r="BF31" s="4"/>
      <c r="BG31" s="4"/>
      <c r="BH31" s="4" t="s">
        <v>1044</v>
      </c>
      <c r="BI31" s="4">
        <v>1</v>
      </c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 t="s">
        <v>1044</v>
      </c>
      <c r="GH31" s="4">
        <v>1</v>
      </c>
      <c r="GI31" s="4"/>
      <c r="GJ31" s="4" t="s">
        <v>1044</v>
      </c>
      <c r="GK31" s="4">
        <v>1</v>
      </c>
      <c r="GL31" s="4"/>
      <c r="GM31" s="4">
        <v>1</v>
      </c>
      <c r="GN31" s="4"/>
      <c r="GO31" s="4"/>
      <c r="GP31" s="4" t="s">
        <v>1044</v>
      </c>
      <c r="GQ31" s="4">
        <v>1</v>
      </c>
      <c r="GR31" s="4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103" t="s">
        <v>76</v>
      </c>
      <c r="B39" s="104"/>
      <c r="C39" s="3">
        <f>C14+C15+C16+C17+C18+C19+C20+C21+C22+C23+C24+C25+C26+C27+C28+C29+C30+C31+C32+C33+C34+C35+C36+C37+C38</f>
        <v>18</v>
      </c>
      <c r="D39" s="67">
        <f t="shared" ref="D39:S39" si="0">D14+D15+D16+D17+D18+D19+D20+D21+D22+D23+D24+D25+D26+D27+D28+D29+D30+D31+D32+D33+D34+D35+D36+D37+D38</f>
        <v>0</v>
      </c>
      <c r="E39" s="67">
        <v>0</v>
      </c>
      <c r="F39" s="67">
        <v>12</v>
      </c>
      <c r="G39" s="67">
        <f t="shared" si="0"/>
        <v>6</v>
      </c>
      <c r="H39" s="67">
        <v>0</v>
      </c>
      <c r="I39" s="67">
        <v>15</v>
      </c>
      <c r="J39" s="67">
        <f t="shared" si="0"/>
        <v>3</v>
      </c>
      <c r="K39" s="67">
        <v>0</v>
      </c>
      <c r="L39" s="67">
        <v>14</v>
      </c>
      <c r="M39" s="67">
        <f t="shared" si="0"/>
        <v>4</v>
      </c>
      <c r="N39" s="67">
        <v>0</v>
      </c>
      <c r="O39" s="67">
        <f t="shared" si="0"/>
        <v>15</v>
      </c>
      <c r="P39" s="67">
        <f t="shared" si="0"/>
        <v>3</v>
      </c>
      <c r="Q39" s="67">
        <v>0</v>
      </c>
      <c r="R39" s="67">
        <v>13</v>
      </c>
      <c r="S39" s="67">
        <f t="shared" si="0"/>
        <v>5</v>
      </c>
      <c r="T39" s="67">
        <v>0</v>
      </c>
      <c r="U39" s="67">
        <f t="shared" ref="U39" si="1">U14+U15+U16+U17+U18+U19+U20+U21+U22+U23+U24+U25+U26+U27+U28+U29+U30+U31+U32+U33+U34+U35+U36+U37+U38</f>
        <v>15</v>
      </c>
      <c r="V39" s="67">
        <f t="shared" ref="V39" si="2">V14+V15+V16+V17+V18+V19+V20+V21+V22+V23+V24+V25+V26+V27+V28+V29+V30+V31+V32+V33+V34+V35+V36+V37+V38</f>
        <v>3</v>
      </c>
      <c r="W39" s="3">
        <f t="shared" ref="W39:AZ39" si="3">SUM(W14:W38)</f>
        <v>0</v>
      </c>
      <c r="X39" s="3">
        <f t="shared" si="3"/>
        <v>15</v>
      </c>
      <c r="Y39" s="3">
        <f t="shared" si="3"/>
        <v>3</v>
      </c>
      <c r="Z39" s="3">
        <f t="shared" si="3"/>
        <v>0</v>
      </c>
      <c r="AA39" s="3">
        <f t="shared" si="3"/>
        <v>15</v>
      </c>
      <c r="AB39" s="3">
        <f t="shared" si="3"/>
        <v>3</v>
      </c>
      <c r="AC39" s="3">
        <f t="shared" si="3"/>
        <v>0</v>
      </c>
      <c r="AD39" s="3">
        <f t="shared" si="3"/>
        <v>15</v>
      </c>
      <c r="AE39" s="3">
        <f t="shared" si="3"/>
        <v>3</v>
      </c>
      <c r="AF39" s="3">
        <f t="shared" si="3"/>
        <v>0</v>
      </c>
      <c r="AG39" s="3">
        <f t="shared" si="3"/>
        <v>15</v>
      </c>
      <c r="AH39" s="3">
        <f t="shared" si="3"/>
        <v>3</v>
      </c>
      <c r="AI39" s="3">
        <f t="shared" si="3"/>
        <v>0</v>
      </c>
      <c r="AJ39" s="3">
        <f t="shared" si="3"/>
        <v>15</v>
      </c>
      <c r="AK39" s="3">
        <f t="shared" si="3"/>
        <v>3</v>
      </c>
      <c r="AL39" s="3">
        <f t="shared" si="3"/>
        <v>0</v>
      </c>
      <c r="AM39" s="3">
        <f t="shared" si="3"/>
        <v>15</v>
      </c>
      <c r="AN39" s="3">
        <f t="shared" si="3"/>
        <v>3</v>
      </c>
      <c r="AO39" s="3">
        <f t="shared" si="3"/>
        <v>0</v>
      </c>
      <c r="AP39" s="3">
        <f t="shared" si="3"/>
        <v>15</v>
      </c>
      <c r="AQ39" s="3">
        <f t="shared" si="3"/>
        <v>3</v>
      </c>
      <c r="AR39" s="3">
        <f t="shared" si="3"/>
        <v>0</v>
      </c>
      <c r="AS39" s="3">
        <f t="shared" si="3"/>
        <v>14</v>
      </c>
      <c r="AT39" s="3">
        <f t="shared" si="3"/>
        <v>4</v>
      </c>
      <c r="AU39" s="3">
        <f t="shared" si="3"/>
        <v>0</v>
      </c>
      <c r="AV39" s="3">
        <f t="shared" si="3"/>
        <v>15</v>
      </c>
      <c r="AW39" s="3">
        <f t="shared" si="3"/>
        <v>3</v>
      </c>
      <c r="AX39" s="3">
        <f t="shared" si="3"/>
        <v>0</v>
      </c>
      <c r="AY39" s="3">
        <f t="shared" si="3"/>
        <v>15</v>
      </c>
      <c r="AZ39" s="3">
        <f t="shared" si="3"/>
        <v>3</v>
      </c>
      <c r="BA39" s="3">
        <f t="shared" ref="BA39:BV39" si="4">SUM(BA14:BA38)</f>
        <v>0</v>
      </c>
      <c r="BB39" s="3">
        <f t="shared" si="4"/>
        <v>10</v>
      </c>
      <c r="BC39" s="3">
        <f t="shared" si="4"/>
        <v>8</v>
      </c>
      <c r="BD39" s="3">
        <f t="shared" si="4"/>
        <v>0</v>
      </c>
      <c r="BE39" s="3">
        <f t="shared" si="4"/>
        <v>12</v>
      </c>
      <c r="BF39" s="3">
        <f t="shared" si="4"/>
        <v>6</v>
      </c>
      <c r="BG39" s="3">
        <f t="shared" si="4"/>
        <v>0</v>
      </c>
      <c r="BH39" s="3">
        <f t="shared" si="4"/>
        <v>10</v>
      </c>
      <c r="BI39" s="3">
        <f t="shared" si="4"/>
        <v>8</v>
      </c>
      <c r="BJ39" s="3">
        <f t="shared" si="4"/>
        <v>0</v>
      </c>
      <c r="BK39" s="3">
        <f t="shared" si="4"/>
        <v>13</v>
      </c>
      <c r="BL39" s="3">
        <f t="shared" si="4"/>
        <v>5</v>
      </c>
      <c r="BM39" s="3">
        <f t="shared" si="4"/>
        <v>0</v>
      </c>
      <c r="BN39" s="3">
        <f t="shared" si="4"/>
        <v>12</v>
      </c>
      <c r="BO39" s="3">
        <f t="shared" si="4"/>
        <v>6</v>
      </c>
      <c r="BP39" s="3">
        <f t="shared" si="4"/>
        <v>0</v>
      </c>
      <c r="BQ39" s="3">
        <f t="shared" si="4"/>
        <v>14</v>
      </c>
      <c r="BR39" s="3">
        <f t="shared" si="4"/>
        <v>4</v>
      </c>
      <c r="BS39" s="3">
        <f t="shared" si="4"/>
        <v>0</v>
      </c>
      <c r="BT39" s="3">
        <f t="shared" si="4"/>
        <v>15</v>
      </c>
      <c r="BU39" s="3">
        <f t="shared" si="4"/>
        <v>3</v>
      </c>
      <c r="BV39" s="3">
        <f t="shared" si="4"/>
        <v>0</v>
      </c>
      <c r="BW39" s="3">
        <f t="shared" ref="BW39:CN39" si="5">SUM(BW14:BW38)</f>
        <v>16</v>
      </c>
      <c r="BX39" s="3">
        <f t="shared" si="5"/>
        <v>2</v>
      </c>
      <c r="BY39" s="3">
        <f t="shared" si="5"/>
        <v>0</v>
      </c>
      <c r="BZ39" s="3">
        <f>(BZ14+BZ15+BZ16+BZ17+BZ18++BZ19+BZ20+BZ21+BZ22+BZ23+BZ24+BZ25+BZ26+BZ27+BZ28+BZ29+BZ30+BZ31+BZ32+BZ33+BZ34+BZ35+BZ36+BZ37+BZ38)</f>
        <v>16</v>
      </c>
      <c r="CA39" s="3">
        <f t="shared" si="5"/>
        <v>2</v>
      </c>
      <c r="CB39" s="3">
        <f t="shared" si="5"/>
        <v>0</v>
      </c>
      <c r="CC39" s="3">
        <f t="shared" si="5"/>
        <v>16</v>
      </c>
      <c r="CD39" s="3">
        <f t="shared" si="5"/>
        <v>2</v>
      </c>
      <c r="CE39" s="3">
        <f t="shared" si="5"/>
        <v>0</v>
      </c>
      <c r="CF39" s="3">
        <f t="shared" si="5"/>
        <v>16</v>
      </c>
      <c r="CG39" s="3">
        <f t="shared" si="5"/>
        <v>2</v>
      </c>
      <c r="CH39" s="3">
        <f t="shared" si="5"/>
        <v>0</v>
      </c>
      <c r="CI39" s="3">
        <f t="shared" si="5"/>
        <v>16</v>
      </c>
      <c r="CJ39" s="3">
        <f t="shared" si="5"/>
        <v>2</v>
      </c>
      <c r="CK39" s="3">
        <f t="shared" si="5"/>
        <v>0</v>
      </c>
      <c r="CL39" s="3">
        <f t="shared" si="5"/>
        <v>10</v>
      </c>
      <c r="CM39" s="3">
        <f t="shared" si="5"/>
        <v>8</v>
      </c>
      <c r="CN39" s="3">
        <f t="shared" si="5"/>
        <v>0</v>
      </c>
      <c r="CO39" s="3">
        <f t="shared" ref="CO39:DT39" si="6">SUM(CO14:CO38)</f>
        <v>17</v>
      </c>
      <c r="CP39" s="3">
        <f t="shared" si="6"/>
        <v>1</v>
      </c>
      <c r="CQ39" s="3">
        <f t="shared" si="6"/>
        <v>0</v>
      </c>
      <c r="CR39" s="3">
        <f t="shared" si="6"/>
        <v>13</v>
      </c>
      <c r="CS39" s="3">
        <f t="shared" si="6"/>
        <v>5</v>
      </c>
      <c r="CT39" s="3">
        <f t="shared" si="6"/>
        <v>0</v>
      </c>
      <c r="CU39" s="3">
        <f t="shared" si="6"/>
        <v>8</v>
      </c>
      <c r="CV39" s="3">
        <f t="shared" si="6"/>
        <v>10</v>
      </c>
      <c r="CW39" s="3">
        <f t="shared" si="6"/>
        <v>0</v>
      </c>
      <c r="CX39" s="3">
        <f t="shared" si="6"/>
        <v>13</v>
      </c>
      <c r="CY39" s="3">
        <f t="shared" si="6"/>
        <v>5</v>
      </c>
      <c r="CZ39" s="3">
        <f t="shared" si="6"/>
        <v>0</v>
      </c>
      <c r="DA39" s="3">
        <f t="shared" si="6"/>
        <v>14</v>
      </c>
      <c r="DB39" s="3">
        <f t="shared" si="6"/>
        <v>4</v>
      </c>
      <c r="DC39" s="3">
        <f t="shared" si="6"/>
        <v>0</v>
      </c>
      <c r="DD39" s="3">
        <f t="shared" si="6"/>
        <v>8</v>
      </c>
      <c r="DE39" s="3">
        <f t="shared" si="6"/>
        <v>10</v>
      </c>
      <c r="DF39" s="3">
        <f t="shared" si="6"/>
        <v>0</v>
      </c>
      <c r="DG39" s="3">
        <f t="shared" si="6"/>
        <v>13</v>
      </c>
      <c r="DH39" s="3">
        <f t="shared" si="6"/>
        <v>5</v>
      </c>
      <c r="DI39" s="3">
        <f t="shared" si="6"/>
        <v>0</v>
      </c>
      <c r="DJ39" s="3">
        <f t="shared" si="6"/>
        <v>13</v>
      </c>
      <c r="DK39" s="3">
        <f t="shared" si="6"/>
        <v>5</v>
      </c>
      <c r="DL39" s="3">
        <f t="shared" si="6"/>
        <v>0</v>
      </c>
      <c r="DM39" s="3">
        <f t="shared" si="6"/>
        <v>12</v>
      </c>
      <c r="DN39" s="3">
        <f t="shared" si="6"/>
        <v>6</v>
      </c>
      <c r="DO39" s="3">
        <f t="shared" si="6"/>
        <v>0</v>
      </c>
      <c r="DP39" s="3">
        <f t="shared" si="6"/>
        <v>15</v>
      </c>
      <c r="DQ39" s="3">
        <f t="shared" si="6"/>
        <v>3</v>
      </c>
      <c r="DR39" s="3">
        <f t="shared" si="6"/>
        <v>0</v>
      </c>
      <c r="DS39" s="3">
        <f t="shared" si="6"/>
        <v>16</v>
      </c>
      <c r="DT39" s="3">
        <f t="shared" si="6"/>
        <v>2</v>
      </c>
      <c r="DU39" s="3">
        <f t="shared" ref="DU39:EZ39" si="7">SUM(DU14:DU38)</f>
        <v>0</v>
      </c>
      <c r="DV39" s="3">
        <f t="shared" si="7"/>
        <v>15</v>
      </c>
      <c r="DW39" s="3">
        <f t="shared" si="7"/>
        <v>3</v>
      </c>
      <c r="DX39" s="3">
        <f t="shared" si="7"/>
        <v>0</v>
      </c>
      <c r="DY39" s="3">
        <f t="shared" si="7"/>
        <v>16</v>
      </c>
      <c r="DZ39" s="3">
        <f t="shared" si="7"/>
        <v>2</v>
      </c>
      <c r="EA39" s="3">
        <f t="shared" si="7"/>
        <v>0</v>
      </c>
      <c r="EB39" s="3">
        <f t="shared" si="7"/>
        <v>16</v>
      </c>
      <c r="EC39" s="3">
        <f t="shared" si="7"/>
        <v>2</v>
      </c>
      <c r="ED39" s="3">
        <f t="shared" si="7"/>
        <v>0</v>
      </c>
      <c r="EE39" s="3">
        <f t="shared" si="7"/>
        <v>16</v>
      </c>
      <c r="EF39" s="3">
        <f t="shared" si="7"/>
        <v>2</v>
      </c>
      <c r="EG39" s="3">
        <f t="shared" si="7"/>
        <v>0</v>
      </c>
      <c r="EH39" s="3">
        <f t="shared" si="7"/>
        <v>16</v>
      </c>
      <c r="EI39" s="3">
        <f t="shared" si="7"/>
        <v>2</v>
      </c>
      <c r="EJ39" s="3">
        <f t="shared" si="7"/>
        <v>0</v>
      </c>
      <c r="EK39" s="3">
        <f t="shared" si="7"/>
        <v>15</v>
      </c>
      <c r="EL39" s="3">
        <f t="shared" si="7"/>
        <v>2</v>
      </c>
      <c r="EM39" s="3">
        <f t="shared" si="7"/>
        <v>0</v>
      </c>
      <c r="EN39" s="3">
        <f t="shared" si="7"/>
        <v>15</v>
      </c>
      <c r="EO39" s="3">
        <f t="shared" si="7"/>
        <v>3</v>
      </c>
      <c r="EP39" s="3">
        <f t="shared" si="7"/>
        <v>0</v>
      </c>
      <c r="EQ39" s="3">
        <f t="shared" si="7"/>
        <v>12</v>
      </c>
      <c r="ER39" s="3">
        <f t="shared" si="7"/>
        <v>6</v>
      </c>
      <c r="ES39" s="3">
        <f t="shared" si="7"/>
        <v>0</v>
      </c>
      <c r="ET39" s="3">
        <f t="shared" si="7"/>
        <v>7</v>
      </c>
      <c r="EU39" s="3">
        <f t="shared" si="7"/>
        <v>11</v>
      </c>
      <c r="EV39" s="3">
        <f t="shared" si="7"/>
        <v>0</v>
      </c>
      <c r="EW39" s="3">
        <f t="shared" si="7"/>
        <v>13</v>
      </c>
      <c r="EX39" s="3">
        <f t="shared" si="7"/>
        <v>5</v>
      </c>
      <c r="EY39" s="3">
        <f t="shared" si="7"/>
        <v>0</v>
      </c>
      <c r="EZ39" s="3">
        <f t="shared" si="7"/>
        <v>13</v>
      </c>
      <c r="FA39" s="3">
        <f t="shared" ref="FA39:FZ39" si="8">SUM(FA14:FA38)</f>
        <v>5</v>
      </c>
      <c r="FB39" s="3">
        <f t="shared" si="8"/>
        <v>0</v>
      </c>
      <c r="FC39" s="3">
        <f t="shared" si="8"/>
        <v>15</v>
      </c>
      <c r="FD39" s="3">
        <f t="shared" si="8"/>
        <v>3</v>
      </c>
      <c r="FE39" s="3">
        <f t="shared" si="8"/>
        <v>0</v>
      </c>
      <c r="FF39" s="3">
        <f t="shared" si="8"/>
        <v>15</v>
      </c>
      <c r="FG39" s="3">
        <f t="shared" si="8"/>
        <v>3</v>
      </c>
      <c r="FH39" s="3">
        <f t="shared" si="8"/>
        <v>0</v>
      </c>
      <c r="FI39" s="3">
        <f t="shared" si="8"/>
        <v>15</v>
      </c>
      <c r="FJ39" s="3">
        <f t="shared" si="8"/>
        <v>3</v>
      </c>
      <c r="FK39" s="3">
        <f t="shared" si="8"/>
        <v>0</v>
      </c>
      <c r="FL39" s="3">
        <f t="shared" si="8"/>
        <v>11</v>
      </c>
      <c r="FM39" s="3">
        <f t="shared" si="8"/>
        <v>7</v>
      </c>
      <c r="FN39" s="3">
        <f t="shared" si="8"/>
        <v>0</v>
      </c>
      <c r="FO39" s="3">
        <f t="shared" si="8"/>
        <v>11</v>
      </c>
      <c r="FP39" s="3">
        <f t="shared" si="8"/>
        <v>7</v>
      </c>
      <c r="FQ39" s="3">
        <f t="shared" si="8"/>
        <v>0</v>
      </c>
      <c r="FR39" s="3">
        <f t="shared" si="8"/>
        <v>15</v>
      </c>
      <c r="FS39" s="3">
        <f t="shared" si="8"/>
        <v>3</v>
      </c>
      <c r="FT39" s="3">
        <f t="shared" si="8"/>
        <v>0</v>
      </c>
      <c r="FU39" s="3">
        <f t="shared" si="8"/>
        <v>15</v>
      </c>
      <c r="FV39" s="3">
        <f t="shared" si="8"/>
        <v>3</v>
      </c>
      <c r="FW39" s="3">
        <f t="shared" si="8"/>
        <v>0</v>
      </c>
      <c r="FX39" s="3">
        <f t="shared" si="8"/>
        <v>16</v>
      </c>
      <c r="FY39" s="3">
        <f t="shared" si="8"/>
        <v>2</v>
      </c>
      <c r="FZ39" s="3">
        <f t="shared" si="8"/>
        <v>0</v>
      </c>
      <c r="GA39" s="70">
        <f t="shared" ref="GA39:GR39" si="9">SUM(GA14:GA38)</f>
        <v>16</v>
      </c>
      <c r="GB39" s="3">
        <f t="shared" si="9"/>
        <v>2</v>
      </c>
      <c r="GC39" s="3">
        <f t="shared" si="9"/>
        <v>0</v>
      </c>
      <c r="GD39" s="70">
        <f t="shared" si="9"/>
        <v>9</v>
      </c>
      <c r="GE39" s="3">
        <f t="shared" si="9"/>
        <v>9</v>
      </c>
      <c r="GF39" s="3">
        <f t="shared" si="9"/>
        <v>0</v>
      </c>
      <c r="GG39" s="70">
        <f t="shared" si="9"/>
        <v>7</v>
      </c>
      <c r="GH39" s="3">
        <f t="shared" si="9"/>
        <v>11</v>
      </c>
      <c r="GI39" s="3">
        <f t="shared" si="9"/>
        <v>0</v>
      </c>
      <c r="GJ39" s="70">
        <f t="shared" si="9"/>
        <v>12</v>
      </c>
      <c r="GK39" s="3">
        <f t="shared" si="9"/>
        <v>6</v>
      </c>
      <c r="GL39" s="3">
        <f t="shared" si="9"/>
        <v>0</v>
      </c>
      <c r="GM39" s="70">
        <f t="shared" si="9"/>
        <v>12</v>
      </c>
      <c r="GN39" s="3">
        <f t="shared" si="9"/>
        <v>6</v>
      </c>
      <c r="GO39" s="3">
        <f t="shared" si="9"/>
        <v>0</v>
      </c>
      <c r="GP39" s="70">
        <f t="shared" si="9"/>
        <v>4</v>
      </c>
      <c r="GQ39" s="67">
        <f t="shared" si="9"/>
        <v>14</v>
      </c>
      <c r="GR39" s="67">
        <f t="shared" si="9"/>
        <v>0</v>
      </c>
    </row>
    <row r="40" spans="1:254" ht="37.5" customHeight="1">
      <c r="A40" s="95" t="s">
        <v>622</v>
      </c>
      <c r="B40" s="96"/>
      <c r="C40" s="10">
        <f>C39*100/18</f>
        <v>100</v>
      </c>
      <c r="D40" s="10">
        <f t="shared" ref="D40:BO40" si="10">D39*100/18</f>
        <v>0</v>
      </c>
      <c r="E40" s="10">
        <f t="shared" si="10"/>
        <v>0</v>
      </c>
      <c r="F40" s="10">
        <f t="shared" si="10"/>
        <v>66.666666666666671</v>
      </c>
      <c r="G40" s="10">
        <f t="shared" si="10"/>
        <v>33.333333333333336</v>
      </c>
      <c r="H40" s="10">
        <f t="shared" si="10"/>
        <v>0</v>
      </c>
      <c r="I40" s="10">
        <f t="shared" si="10"/>
        <v>83.333333333333329</v>
      </c>
      <c r="J40" s="10">
        <f t="shared" si="10"/>
        <v>16.666666666666668</v>
      </c>
      <c r="K40" s="10">
        <f t="shared" si="10"/>
        <v>0</v>
      </c>
      <c r="L40" s="10">
        <f t="shared" si="10"/>
        <v>77.777777777777771</v>
      </c>
      <c r="M40" s="10">
        <f t="shared" si="10"/>
        <v>22.222222222222221</v>
      </c>
      <c r="N40" s="10">
        <f t="shared" si="10"/>
        <v>0</v>
      </c>
      <c r="O40" s="10">
        <f t="shared" si="10"/>
        <v>83.333333333333329</v>
      </c>
      <c r="P40" s="10">
        <f t="shared" si="10"/>
        <v>16.666666666666668</v>
      </c>
      <c r="Q40" s="10">
        <f t="shared" si="10"/>
        <v>0</v>
      </c>
      <c r="R40" s="10">
        <f t="shared" si="10"/>
        <v>72.222222222222229</v>
      </c>
      <c r="S40" s="10">
        <f t="shared" si="10"/>
        <v>27.777777777777779</v>
      </c>
      <c r="T40" s="10">
        <f t="shared" si="10"/>
        <v>0</v>
      </c>
      <c r="U40" s="10">
        <f t="shared" si="10"/>
        <v>83.333333333333329</v>
      </c>
      <c r="V40" s="10">
        <f t="shared" si="10"/>
        <v>16.666666666666668</v>
      </c>
      <c r="W40" s="10">
        <f t="shared" si="10"/>
        <v>0</v>
      </c>
      <c r="X40" s="10">
        <f t="shared" si="10"/>
        <v>83.333333333333329</v>
      </c>
      <c r="Y40" s="10">
        <f t="shared" si="10"/>
        <v>16.666666666666668</v>
      </c>
      <c r="Z40" s="10">
        <f t="shared" si="10"/>
        <v>0</v>
      </c>
      <c r="AA40" s="10">
        <f t="shared" si="10"/>
        <v>83.333333333333329</v>
      </c>
      <c r="AB40" s="10">
        <f t="shared" si="10"/>
        <v>16.666666666666668</v>
      </c>
      <c r="AC40" s="10">
        <f t="shared" si="10"/>
        <v>0</v>
      </c>
      <c r="AD40" s="10">
        <f t="shared" si="10"/>
        <v>83.333333333333329</v>
      </c>
      <c r="AE40" s="10">
        <f t="shared" si="10"/>
        <v>16.666666666666668</v>
      </c>
      <c r="AF40" s="10">
        <f t="shared" si="10"/>
        <v>0</v>
      </c>
      <c r="AG40" s="10">
        <f t="shared" si="10"/>
        <v>83.333333333333329</v>
      </c>
      <c r="AH40" s="10">
        <f t="shared" si="10"/>
        <v>16.666666666666668</v>
      </c>
      <c r="AI40" s="10">
        <f t="shared" si="10"/>
        <v>0</v>
      </c>
      <c r="AJ40" s="10">
        <f t="shared" si="10"/>
        <v>83.333333333333329</v>
      </c>
      <c r="AK40" s="10">
        <f t="shared" si="10"/>
        <v>16.666666666666668</v>
      </c>
      <c r="AL40" s="10">
        <f t="shared" si="10"/>
        <v>0</v>
      </c>
      <c r="AM40" s="10">
        <f t="shared" si="10"/>
        <v>83.333333333333329</v>
      </c>
      <c r="AN40" s="10">
        <f t="shared" si="10"/>
        <v>16.666666666666668</v>
      </c>
      <c r="AO40" s="10">
        <f t="shared" si="10"/>
        <v>0</v>
      </c>
      <c r="AP40" s="10">
        <f t="shared" si="10"/>
        <v>83.333333333333329</v>
      </c>
      <c r="AQ40" s="10">
        <f t="shared" si="10"/>
        <v>16.666666666666668</v>
      </c>
      <c r="AR40" s="10">
        <f t="shared" si="10"/>
        <v>0</v>
      </c>
      <c r="AS40" s="10">
        <f t="shared" si="10"/>
        <v>77.777777777777771</v>
      </c>
      <c r="AT40" s="10">
        <f t="shared" si="10"/>
        <v>22.222222222222221</v>
      </c>
      <c r="AU40" s="10">
        <f t="shared" si="10"/>
        <v>0</v>
      </c>
      <c r="AV40" s="10">
        <f t="shared" si="10"/>
        <v>83.333333333333329</v>
      </c>
      <c r="AW40" s="10">
        <f t="shared" si="10"/>
        <v>16.666666666666668</v>
      </c>
      <c r="AX40" s="10">
        <f t="shared" si="10"/>
        <v>0</v>
      </c>
      <c r="AY40" s="10">
        <f t="shared" si="10"/>
        <v>83.333333333333329</v>
      </c>
      <c r="AZ40" s="10">
        <f t="shared" si="10"/>
        <v>16.666666666666668</v>
      </c>
      <c r="BA40" s="10">
        <f t="shared" si="10"/>
        <v>0</v>
      </c>
      <c r="BB40" s="10">
        <f t="shared" si="10"/>
        <v>55.555555555555557</v>
      </c>
      <c r="BC40" s="10">
        <f t="shared" si="10"/>
        <v>44.444444444444443</v>
      </c>
      <c r="BD40" s="10">
        <f t="shared" si="10"/>
        <v>0</v>
      </c>
      <c r="BE40" s="10">
        <f t="shared" si="10"/>
        <v>66.666666666666671</v>
      </c>
      <c r="BF40" s="10">
        <f t="shared" si="10"/>
        <v>33.333333333333336</v>
      </c>
      <c r="BG40" s="10">
        <f t="shared" si="10"/>
        <v>0</v>
      </c>
      <c r="BH40" s="10">
        <f t="shared" si="10"/>
        <v>55.555555555555557</v>
      </c>
      <c r="BI40" s="10">
        <f t="shared" si="10"/>
        <v>44.444444444444443</v>
      </c>
      <c r="BJ40" s="10">
        <f t="shared" si="10"/>
        <v>0</v>
      </c>
      <c r="BK40" s="10">
        <f t="shared" si="10"/>
        <v>72.222222222222229</v>
      </c>
      <c r="BL40" s="10">
        <f t="shared" si="10"/>
        <v>27.777777777777779</v>
      </c>
      <c r="BM40" s="10">
        <f t="shared" si="10"/>
        <v>0</v>
      </c>
      <c r="BN40" s="10">
        <f t="shared" si="10"/>
        <v>66.666666666666671</v>
      </c>
      <c r="BO40" s="10">
        <f t="shared" si="10"/>
        <v>33.333333333333336</v>
      </c>
      <c r="BP40" s="10">
        <f t="shared" ref="BP40:EA40" si="11">BP39*100/18</f>
        <v>0</v>
      </c>
      <c r="BQ40" s="10">
        <f t="shared" si="11"/>
        <v>77.777777777777771</v>
      </c>
      <c r="BR40" s="10">
        <f t="shared" si="11"/>
        <v>22.222222222222221</v>
      </c>
      <c r="BS40" s="10">
        <f t="shared" si="11"/>
        <v>0</v>
      </c>
      <c r="BT40" s="10">
        <f t="shared" si="11"/>
        <v>83.333333333333329</v>
      </c>
      <c r="BU40" s="10">
        <f t="shared" si="11"/>
        <v>16.666666666666668</v>
      </c>
      <c r="BV40" s="10">
        <f t="shared" si="11"/>
        <v>0</v>
      </c>
      <c r="BW40" s="10">
        <f t="shared" si="11"/>
        <v>88.888888888888886</v>
      </c>
      <c r="BX40" s="10">
        <f t="shared" si="11"/>
        <v>11.111111111111111</v>
      </c>
      <c r="BY40" s="10">
        <f t="shared" si="11"/>
        <v>0</v>
      </c>
      <c r="BZ40" s="10">
        <f t="shared" si="11"/>
        <v>88.888888888888886</v>
      </c>
      <c r="CA40" s="10">
        <f t="shared" si="11"/>
        <v>11.111111111111111</v>
      </c>
      <c r="CB40" s="10">
        <f t="shared" si="11"/>
        <v>0</v>
      </c>
      <c r="CC40" s="10">
        <f t="shared" si="11"/>
        <v>88.888888888888886</v>
      </c>
      <c r="CD40" s="10">
        <f t="shared" si="11"/>
        <v>11.111111111111111</v>
      </c>
      <c r="CE40" s="10">
        <f t="shared" si="11"/>
        <v>0</v>
      </c>
      <c r="CF40" s="10">
        <f t="shared" si="11"/>
        <v>88.888888888888886</v>
      </c>
      <c r="CG40" s="10">
        <f t="shared" si="11"/>
        <v>11.111111111111111</v>
      </c>
      <c r="CH40" s="10">
        <f t="shared" si="11"/>
        <v>0</v>
      </c>
      <c r="CI40" s="10">
        <f t="shared" si="11"/>
        <v>88.888888888888886</v>
      </c>
      <c r="CJ40" s="10">
        <f t="shared" si="11"/>
        <v>11.111111111111111</v>
      </c>
      <c r="CK40" s="10">
        <f t="shared" si="11"/>
        <v>0</v>
      </c>
      <c r="CL40" s="10">
        <f t="shared" si="11"/>
        <v>55.555555555555557</v>
      </c>
      <c r="CM40" s="10">
        <f t="shared" si="11"/>
        <v>44.444444444444443</v>
      </c>
      <c r="CN40" s="10">
        <f t="shared" si="11"/>
        <v>0</v>
      </c>
      <c r="CO40" s="10">
        <f t="shared" si="11"/>
        <v>94.444444444444443</v>
      </c>
      <c r="CP40" s="10">
        <f t="shared" si="11"/>
        <v>5.5555555555555554</v>
      </c>
      <c r="CQ40" s="10">
        <f t="shared" si="11"/>
        <v>0</v>
      </c>
      <c r="CR40" s="10">
        <f t="shared" si="11"/>
        <v>72.222222222222229</v>
      </c>
      <c r="CS40" s="10">
        <f t="shared" si="11"/>
        <v>27.777777777777779</v>
      </c>
      <c r="CT40" s="10">
        <f t="shared" si="11"/>
        <v>0</v>
      </c>
      <c r="CU40" s="10">
        <f t="shared" si="11"/>
        <v>44.444444444444443</v>
      </c>
      <c r="CV40" s="10">
        <f t="shared" si="11"/>
        <v>55.555555555555557</v>
      </c>
      <c r="CW40" s="10">
        <f t="shared" si="11"/>
        <v>0</v>
      </c>
      <c r="CX40" s="10">
        <f t="shared" si="11"/>
        <v>72.222222222222229</v>
      </c>
      <c r="CY40" s="10">
        <f t="shared" si="11"/>
        <v>27.777777777777779</v>
      </c>
      <c r="CZ40" s="10">
        <f t="shared" si="11"/>
        <v>0</v>
      </c>
      <c r="DA40" s="10">
        <f t="shared" si="11"/>
        <v>77.777777777777771</v>
      </c>
      <c r="DB40" s="10">
        <f t="shared" si="11"/>
        <v>22.222222222222221</v>
      </c>
      <c r="DC40" s="10">
        <f t="shared" si="11"/>
        <v>0</v>
      </c>
      <c r="DD40" s="10">
        <f t="shared" si="11"/>
        <v>44.444444444444443</v>
      </c>
      <c r="DE40" s="10">
        <f t="shared" si="11"/>
        <v>55.555555555555557</v>
      </c>
      <c r="DF40" s="10">
        <f t="shared" si="11"/>
        <v>0</v>
      </c>
      <c r="DG40" s="10">
        <f t="shared" si="11"/>
        <v>72.222222222222229</v>
      </c>
      <c r="DH40" s="10">
        <f t="shared" si="11"/>
        <v>27.777777777777779</v>
      </c>
      <c r="DI40" s="10">
        <f t="shared" si="11"/>
        <v>0</v>
      </c>
      <c r="DJ40" s="10">
        <f t="shared" si="11"/>
        <v>72.222222222222229</v>
      </c>
      <c r="DK40" s="10">
        <f t="shared" si="11"/>
        <v>27.777777777777779</v>
      </c>
      <c r="DL40" s="10">
        <f t="shared" si="11"/>
        <v>0</v>
      </c>
      <c r="DM40" s="10">
        <f t="shared" si="11"/>
        <v>66.666666666666671</v>
      </c>
      <c r="DN40" s="10">
        <f t="shared" si="11"/>
        <v>33.333333333333336</v>
      </c>
      <c r="DO40" s="10">
        <f t="shared" si="11"/>
        <v>0</v>
      </c>
      <c r="DP40" s="10">
        <f t="shared" si="11"/>
        <v>83.333333333333329</v>
      </c>
      <c r="DQ40" s="10">
        <f t="shared" si="11"/>
        <v>16.666666666666668</v>
      </c>
      <c r="DR40" s="10">
        <f t="shared" si="11"/>
        <v>0</v>
      </c>
      <c r="DS40" s="10">
        <f t="shared" si="11"/>
        <v>88.888888888888886</v>
      </c>
      <c r="DT40" s="10">
        <f t="shared" si="11"/>
        <v>11.111111111111111</v>
      </c>
      <c r="DU40" s="10">
        <f t="shared" si="11"/>
        <v>0</v>
      </c>
      <c r="DV40" s="10">
        <f t="shared" si="11"/>
        <v>83.333333333333329</v>
      </c>
      <c r="DW40" s="10">
        <f t="shared" si="11"/>
        <v>16.666666666666668</v>
      </c>
      <c r="DX40" s="10">
        <f t="shared" si="11"/>
        <v>0</v>
      </c>
      <c r="DY40" s="10">
        <f t="shared" si="11"/>
        <v>88.888888888888886</v>
      </c>
      <c r="DZ40" s="10">
        <f t="shared" si="11"/>
        <v>11.111111111111111</v>
      </c>
      <c r="EA40" s="10">
        <f t="shared" si="11"/>
        <v>0</v>
      </c>
      <c r="EB40" s="10">
        <f t="shared" ref="EB40:GM40" si="12">EB39*100/18</f>
        <v>88.888888888888886</v>
      </c>
      <c r="EC40" s="10">
        <f t="shared" si="12"/>
        <v>11.111111111111111</v>
      </c>
      <c r="ED40" s="10">
        <f t="shared" si="12"/>
        <v>0</v>
      </c>
      <c r="EE40" s="10">
        <f t="shared" si="12"/>
        <v>88.888888888888886</v>
      </c>
      <c r="EF40" s="10">
        <f t="shared" si="12"/>
        <v>11.111111111111111</v>
      </c>
      <c r="EG40" s="10">
        <f t="shared" si="12"/>
        <v>0</v>
      </c>
      <c r="EH40" s="10">
        <f t="shared" si="12"/>
        <v>88.888888888888886</v>
      </c>
      <c r="EI40" s="10">
        <f t="shared" si="12"/>
        <v>11.111111111111111</v>
      </c>
      <c r="EJ40" s="10">
        <f t="shared" si="12"/>
        <v>0</v>
      </c>
      <c r="EK40" s="10">
        <f t="shared" si="12"/>
        <v>83.333333333333329</v>
      </c>
      <c r="EL40" s="10">
        <f t="shared" si="12"/>
        <v>11.111111111111111</v>
      </c>
      <c r="EM40" s="10">
        <f t="shared" si="12"/>
        <v>0</v>
      </c>
      <c r="EN40" s="10">
        <f t="shared" si="12"/>
        <v>83.333333333333329</v>
      </c>
      <c r="EO40" s="10">
        <f t="shared" si="12"/>
        <v>16.666666666666668</v>
      </c>
      <c r="EP40" s="10">
        <f t="shared" si="12"/>
        <v>0</v>
      </c>
      <c r="EQ40" s="10">
        <f t="shared" si="12"/>
        <v>66.666666666666671</v>
      </c>
      <c r="ER40" s="10">
        <f t="shared" si="12"/>
        <v>33.333333333333336</v>
      </c>
      <c r="ES40" s="10">
        <f t="shared" si="12"/>
        <v>0</v>
      </c>
      <c r="ET40" s="10">
        <f t="shared" si="12"/>
        <v>38.888888888888886</v>
      </c>
      <c r="EU40" s="10">
        <f t="shared" si="12"/>
        <v>61.111111111111114</v>
      </c>
      <c r="EV40" s="10">
        <f t="shared" si="12"/>
        <v>0</v>
      </c>
      <c r="EW40" s="10">
        <f t="shared" si="12"/>
        <v>72.222222222222229</v>
      </c>
      <c r="EX40" s="10">
        <f t="shared" si="12"/>
        <v>27.777777777777779</v>
      </c>
      <c r="EY40" s="10">
        <f t="shared" si="12"/>
        <v>0</v>
      </c>
      <c r="EZ40" s="10">
        <f t="shared" si="12"/>
        <v>72.222222222222229</v>
      </c>
      <c r="FA40" s="10">
        <f t="shared" si="12"/>
        <v>27.777777777777779</v>
      </c>
      <c r="FB40" s="10">
        <f t="shared" si="12"/>
        <v>0</v>
      </c>
      <c r="FC40" s="10">
        <f t="shared" si="12"/>
        <v>83.333333333333329</v>
      </c>
      <c r="FD40" s="10">
        <f t="shared" si="12"/>
        <v>16.666666666666668</v>
      </c>
      <c r="FE40" s="10">
        <f t="shared" si="12"/>
        <v>0</v>
      </c>
      <c r="FF40" s="10">
        <f t="shared" si="12"/>
        <v>83.333333333333329</v>
      </c>
      <c r="FG40" s="10">
        <f t="shared" si="12"/>
        <v>16.666666666666668</v>
      </c>
      <c r="FH40" s="10">
        <f t="shared" si="12"/>
        <v>0</v>
      </c>
      <c r="FI40" s="10">
        <f t="shared" si="12"/>
        <v>83.333333333333329</v>
      </c>
      <c r="FJ40" s="10">
        <f t="shared" si="12"/>
        <v>16.666666666666668</v>
      </c>
      <c r="FK40" s="10">
        <f t="shared" si="12"/>
        <v>0</v>
      </c>
      <c r="FL40" s="10">
        <f t="shared" si="12"/>
        <v>61.111111111111114</v>
      </c>
      <c r="FM40" s="10">
        <f t="shared" si="12"/>
        <v>38.888888888888886</v>
      </c>
      <c r="FN40" s="10">
        <f t="shared" si="12"/>
        <v>0</v>
      </c>
      <c r="FO40" s="10">
        <f t="shared" si="12"/>
        <v>61.111111111111114</v>
      </c>
      <c r="FP40" s="10">
        <f t="shared" si="12"/>
        <v>38.888888888888886</v>
      </c>
      <c r="FQ40" s="10">
        <f t="shared" si="12"/>
        <v>0</v>
      </c>
      <c r="FR40" s="10">
        <f t="shared" si="12"/>
        <v>83.333333333333329</v>
      </c>
      <c r="FS40" s="10">
        <f t="shared" si="12"/>
        <v>16.666666666666668</v>
      </c>
      <c r="FT40" s="10">
        <f t="shared" si="12"/>
        <v>0</v>
      </c>
      <c r="FU40" s="10">
        <f t="shared" si="12"/>
        <v>83.333333333333329</v>
      </c>
      <c r="FV40" s="10">
        <f t="shared" si="12"/>
        <v>16.666666666666668</v>
      </c>
      <c r="FW40" s="10">
        <f t="shared" si="12"/>
        <v>0</v>
      </c>
      <c r="FX40" s="10">
        <f t="shared" si="12"/>
        <v>88.888888888888886</v>
      </c>
      <c r="FY40" s="10">
        <f t="shared" si="12"/>
        <v>11.111111111111111</v>
      </c>
      <c r="FZ40" s="10">
        <f t="shared" si="12"/>
        <v>0</v>
      </c>
      <c r="GA40" s="10">
        <f t="shared" si="12"/>
        <v>88.888888888888886</v>
      </c>
      <c r="GB40" s="10">
        <f t="shared" si="12"/>
        <v>11.111111111111111</v>
      </c>
      <c r="GC40" s="10">
        <f t="shared" si="12"/>
        <v>0</v>
      </c>
      <c r="GD40" s="10">
        <f t="shared" si="12"/>
        <v>50</v>
      </c>
      <c r="GE40" s="10">
        <f t="shared" si="12"/>
        <v>50</v>
      </c>
      <c r="GF40" s="10">
        <f t="shared" si="12"/>
        <v>0</v>
      </c>
      <c r="GG40" s="10">
        <f t="shared" si="12"/>
        <v>38.888888888888886</v>
      </c>
      <c r="GH40" s="10">
        <f t="shared" si="12"/>
        <v>61.111111111111114</v>
      </c>
      <c r="GI40" s="10">
        <f t="shared" si="12"/>
        <v>0</v>
      </c>
      <c r="GJ40" s="10">
        <f t="shared" si="12"/>
        <v>66.666666666666671</v>
      </c>
      <c r="GK40" s="10">
        <f t="shared" si="12"/>
        <v>33.333333333333336</v>
      </c>
      <c r="GL40" s="10">
        <f t="shared" si="12"/>
        <v>0</v>
      </c>
      <c r="GM40" s="10">
        <f t="shared" si="12"/>
        <v>66.666666666666671</v>
      </c>
      <c r="GN40" s="10">
        <f t="shared" ref="GN40:HJ40" si="13">GN39*100/18</f>
        <v>33.333333333333336</v>
      </c>
      <c r="GO40" s="10">
        <f t="shared" si="13"/>
        <v>0</v>
      </c>
      <c r="GP40" s="10">
        <f t="shared" si="13"/>
        <v>22.222222222222221</v>
      </c>
      <c r="GQ40" s="10">
        <f t="shared" si="13"/>
        <v>77.777777777777771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</row>
    <row r="42" spans="1:254">
      <c r="B42" s="165" t="s">
        <v>606</v>
      </c>
      <c r="C42" s="165"/>
      <c r="D42" s="165"/>
      <c r="E42" s="165"/>
      <c r="F42" s="25"/>
      <c r="G42" s="25"/>
      <c r="H42" s="25"/>
      <c r="I42" s="25"/>
      <c r="J42" s="25"/>
      <c r="K42" s="25"/>
      <c r="L42" s="69"/>
      <c r="M42" s="25"/>
    </row>
    <row r="43" spans="1:254">
      <c r="B43" s="4" t="s">
        <v>607</v>
      </c>
      <c r="C43" s="24" t="s">
        <v>615</v>
      </c>
      <c r="D43" s="20">
        <f>E43/100*18</f>
        <v>14.5</v>
      </c>
      <c r="E43" s="26">
        <f>(C40+F40+I40+L40+O40+R40)/6</f>
        <v>80.555555555555557</v>
      </c>
      <c r="F43" s="25"/>
      <c r="G43" s="25"/>
      <c r="H43" s="25"/>
      <c r="I43" s="25"/>
      <c r="J43" s="25"/>
      <c r="K43" s="25"/>
      <c r="L43" s="25"/>
      <c r="M43" s="25"/>
    </row>
    <row r="44" spans="1:254">
      <c r="B44" s="4" t="s">
        <v>608</v>
      </c>
      <c r="C44" s="24" t="s">
        <v>615</v>
      </c>
      <c r="D44" s="89">
        <f t="shared" ref="D44:D45" si="14">E44/100*18</f>
        <v>3.5000000000000004</v>
      </c>
      <c r="E44" s="26">
        <f>(D40+G40+J40+M40+P40+S40)/6</f>
        <v>19.444444444444446</v>
      </c>
      <c r="F44" s="25"/>
      <c r="G44" s="25"/>
      <c r="H44" s="25" t="s">
        <v>1044</v>
      </c>
      <c r="I44" s="25"/>
      <c r="J44" s="25"/>
      <c r="K44" s="25"/>
      <c r="L44" s="25"/>
      <c r="M44" s="25"/>
    </row>
    <row r="45" spans="1:254">
      <c r="B45" s="4" t="s">
        <v>609</v>
      </c>
      <c r="C45" s="24" t="s">
        <v>615</v>
      </c>
      <c r="D45" s="89">
        <f t="shared" si="14"/>
        <v>0</v>
      </c>
      <c r="E45" s="26">
        <v>0</v>
      </c>
      <c r="F45" s="25"/>
      <c r="G45" s="25"/>
      <c r="H45" s="25"/>
      <c r="I45" s="25"/>
      <c r="J45" s="25"/>
      <c r="K45" s="25"/>
      <c r="L45" s="25"/>
      <c r="M45" s="25"/>
    </row>
    <row r="46" spans="1:254">
      <c r="B46" s="24"/>
      <c r="C46" s="24"/>
      <c r="D46" s="27">
        <f>SUM(D43:D45)</f>
        <v>18</v>
      </c>
      <c r="E46" s="27">
        <f>SUM(E43:E45)</f>
        <v>100</v>
      </c>
      <c r="F46" s="25"/>
      <c r="G46" s="25"/>
      <c r="H46" s="25"/>
      <c r="I46" s="25"/>
      <c r="J46" s="25"/>
      <c r="K46" s="25"/>
      <c r="L46" s="25"/>
      <c r="M46" s="25"/>
    </row>
    <row r="47" spans="1:254" ht="15" customHeight="1">
      <c r="B47" s="24"/>
      <c r="C47" s="24"/>
      <c r="D47" s="152" t="s">
        <v>19</v>
      </c>
      <c r="E47" s="152"/>
      <c r="F47" s="98" t="s">
        <v>3</v>
      </c>
      <c r="G47" s="99"/>
      <c r="H47" s="121" t="s">
        <v>129</v>
      </c>
      <c r="I47" s="122"/>
      <c r="J47" s="25"/>
      <c r="K47" s="25"/>
      <c r="L47" s="25"/>
      <c r="M47" s="25"/>
    </row>
    <row r="48" spans="1:254">
      <c r="B48" s="4" t="s">
        <v>607</v>
      </c>
      <c r="C48" s="24" t="s">
        <v>616</v>
      </c>
      <c r="D48" s="20">
        <f>E48/100*18</f>
        <v>14.999999999999998</v>
      </c>
      <c r="E48" s="26">
        <f>(U40+X40+AA40+AD40+AG40+AJ40)/6</f>
        <v>83.333333333333329</v>
      </c>
      <c r="F48" s="20">
        <v>15</v>
      </c>
      <c r="G48" s="26">
        <f>(AM40+AP40+AS40+AV40+AY40+BB40)/6</f>
        <v>77.777777777777771</v>
      </c>
      <c r="H48" s="20">
        <v>15</v>
      </c>
      <c r="I48" s="26">
        <f>(BE40+BH40+BK40+BN40+BQ40+BT40)/6</f>
        <v>70.370370370370367</v>
      </c>
      <c r="J48" s="22"/>
      <c r="K48" s="22"/>
      <c r="L48" s="22"/>
      <c r="M48" s="22"/>
    </row>
    <row r="49" spans="2:13">
      <c r="B49" s="4" t="s">
        <v>608</v>
      </c>
      <c r="C49" s="24" t="s">
        <v>616</v>
      </c>
      <c r="D49" s="80">
        <f t="shared" ref="D49:D50" si="15">E49/100*18</f>
        <v>3.0000000000000004</v>
      </c>
      <c r="E49" s="26">
        <f>(V40+Y40+AB40+AE40+AH40+AK40)/6</f>
        <v>16.666666666666668</v>
      </c>
      <c r="F49" s="80">
        <v>3</v>
      </c>
      <c r="G49" s="26">
        <f>(AN40+AQ40+AT40+AW40+AZ40+BC40)/6</f>
        <v>22.222222222222225</v>
      </c>
      <c r="H49" s="80">
        <v>3</v>
      </c>
      <c r="I49" s="26">
        <f>(BF40+BI40+BL40+BO40+BR40+BU40)/6</f>
        <v>29.62962962962963</v>
      </c>
      <c r="J49" s="22"/>
      <c r="K49" s="22"/>
      <c r="L49" s="22"/>
      <c r="M49" s="22"/>
    </row>
    <row r="50" spans="2:13">
      <c r="B50" s="4" t="s">
        <v>609</v>
      </c>
      <c r="C50" s="24" t="s">
        <v>616</v>
      </c>
      <c r="D50" s="80">
        <f t="shared" si="15"/>
        <v>0</v>
      </c>
      <c r="E50" s="26">
        <f>(W40+Z40+AC40+AF40+AI40+AL40)/6</f>
        <v>0</v>
      </c>
      <c r="F50" s="80">
        <f t="shared" ref="F50" si="16">G50/100*18</f>
        <v>0</v>
      </c>
      <c r="G50" s="26">
        <f>(AO40+AR40+AU40+AX40+BA40+BD40)/6</f>
        <v>0</v>
      </c>
      <c r="H50" s="80">
        <f t="shared" ref="H50" si="17">I50/100*18</f>
        <v>0</v>
      </c>
      <c r="I50" s="26">
        <f>(BG40+BJ40+BM40+BP40+BS40+BV40)/6</f>
        <v>0</v>
      </c>
      <c r="J50" s="22"/>
      <c r="K50" s="22"/>
      <c r="L50" s="22"/>
      <c r="M50" s="22"/>
    </row>
    <row r="51" spans="2:13">
      <c r="B51" s="24"/>
      <c r="C51" s="24"/>
      <c r="D51" s="27">
        <f t="shared" ref="D51:I51" si="18">SUM(D48:D50)</f>
        <v>18</v>
      </c>
      <c r="E51" s="27">
        <f t="shared" si="18"/>
        <v>100</v>
      </c>
      <c r="F51" s="27">
        <f t="shared" si="18"/>
        <v>18</v>
      </c>
      <c r="G51" s="28">
        <f t="shared" si="18"/>
        <v>100</v>
      </c>
      <c r="H51" s="27">
        <f t="shared" si="18"/>
        <v>18</v>
      </c>
      <c r="I51" s="27">
        <f t="shared" si="18"/>
        <v>100</v>
      </c>
      <c r="J51" s="42"/>
      <c r="K51" s="42"/>
      <c r="L51" s="42"/>
      <c r="M51" s="42"/>
    </row>
    <row r="52" spans="2:13">
      <c r="B52" s="4" t="s">
        <v>607</v>
      </c>
      <c r="C52" s="24" t="s">
        <v>617</v>
      </c>
      <c r="D52" s="29">
        <v>11</v>
      </c>
      <c r="E52" s="26">
        <f>(BW40+BZ40+CC40+CF40+CI40+CL40)/6</f>
        <v>83.333333333333329</v>
      </c>
      <c r="F52" s="25"/>
      <c r="G52" s="25"/>
      <c r="H52" s="25"/>
      <c r="I52" s="25"/>
      <c r="J52" s="25"/>
      <c r="K52" s="25"/>
      <c r="L52" s="25"/>
      <c r="M52" s="25"/>
    </row>
    <row r="53" spans="2:13">
      <c r="B53" s="4" t="s">
        <v>608</v>
      </c>
      <c r="C53" s="24" t="s">
        <v>617</v>
      </c>
      <c r="D53" s="29">
        <v>7</v>
      </c>
      <c r="E53" s="26">
        <f>(BX40+CA40+CD40+CG40+CJ40+CM40)/6</f>
        <v>16.666666666666668</v>
      </c>
      <c r="F53" s="25"/>
      <c r="G53" s="25"/>
      <c r="H53" s="25"/>
      <c r="I53" s="25"/>
      <c r="J53" s="25"/>
      <c r="K53" s="25"/>
      <c r="L53" s="25"/>
      <c r="M53" s="25"/>
    </row>
    <row r="54" spans="2:13">
      <c r="B54" s="4" t="s">
        <v>609</v>
      </c>
      <c r="C54" s="24" t="s">
        <v>617</v>
      </c>
      <c r="D54" s="29">
        <f t="shared" ref="D53:D54" si="19">E54/100*18</f>
        <v>0</v>
      </c>
      <c r="E54" s="26">
        <f>(BY40+CB40+CE40+CH40+CK40+CN40)/6</f>
        <v>0</v>
      </c>
      <c r="F54" s="25"/>
      <c r="G54" s="25"/>
      <c r="H54" s="25"/>
      <c r="I54" s="25"/>
      <c r="J54" s="25"/>
      <c r="K54" s="25"/>
      <c r="L54" s="25"/>
      <c r="M54" s="25"/>
    </row>
    <row r="55" spans="2:13">
      <c r="B55" s="24"/>
      <c r="C55" s="24"/>
      <c r="D55" s="27">
        <f>SUM(D52:D54)</f>
        <v>18</v>
      </c>
      <c r="E55" s="28">
        <f>SUM(E52:E54)</f>
        <v>100</v>
      </c>
      <c r="F55" s="25"/>
      <c r="G55" s="25"/>
      <c r="H55" s="25"/>
      <c r="I55" s="25"/>
      <c r="J55" s="25"/>
      <c r="K55" s="25"/>
      <c r="L55" s="25"/>
      <c r="M55" s="25"/>
    </row>
    <row r="56" spans="2:13">
      <c r="B56" s="24"/>
      <c r="C56" s="24"/>
      <c r="D56" s="152" t="s">
        <v>45</v>
      </c>
      <c r="E56" s="152"/>
      <c r="F56" s="93" t="s">
        <v>37</v>
      </c>
      <c r="G56" s="94"/>
      <c r="H56" s="121" t="s">
        <v>46</v>
      </c>
      <c r="I56" s="122"/>
      <c r="J56" s="116" t="s">
        <v>47</v>
      </c>
      <c r="K56" s="116"/>
      <c r="L56" s="116" t="s">
        <v>38</v>
      </c>
      <c r="M56" s="116"/>
    </row>
    <row r="57" spans="2:13">
      <c r="B57" s="4" t="s">
        <v>607</v>
      </c>
      <c r="C57" s="24" t="s">
        <v>618</v>
      </c>
      <c r="D57" s="20">
        <v>16</v>
      </c>
      <c r="E57" s="26">
        <f>(CO40+CR40+CU40+CX40+DA40+DD40)/6</f>
        <v>67.592592592592595</v>
      </c>
      <c r="F57" s="20">
        <v>15</v>
      </c>
      <c r="G57" s="26">
        <f>(DG40+DJ40+DM40+DP40+DS40+DV40)/6</f>
        <v>77.777777777777786</v>
      </c>
      <c r="H57" s="20">
        <v>14</v>
      </c>
      <c r="I57" s="26">
        <f>(DY40+EB40+EE40+EH40+EK40+EN40)/6</f>
        <v>87.037037037037024</v>
      </c>
      <c r="J57" s="20">
        <v>15</v>
      </c>
      <c r="K57" s="26">
        <f>(EQ40+ET40+EW40+EZ40+FC40+FF40)/6</f>
        <v>69.444444444444443</v>
      </c>
      <c r="L57" s="20">
        <v>15</v>
      </c>
      <c r="M57" s="26">
        <f>(FI40+FL40+FO40+FR40+FU40+FX40)/6</f>
        <v>76.851851851851848</v>
      </c>
    </row>
    <row r="58" spans="2:13">
      <c r="B58" s="4" t="s">
        <v>608</v>
      </c>
      <c r="C58" s="24" t="s">
        <v>618</v>
      </c>
      <c r="D58" s="80">
        <v>2</v>
      </c>
      <c r="E58" s="26">
        <f>(CP40+CS40+CV40+CY40+DB40+DE40)/6</f>
        <v>32.407407407407412</v>
      </c>
      <c r="F58" s="80">
        <v>3</v>
      </c>
      <c r="G58" s="26">
        <f>(DH40+DK40+DN40+DQ40+DT40+DW40)/6</f>
        <v>22.222222222222225</v>
      </c>
      <c r="H58" s="80">
        <v>4</v>
      </c>
      <c r="I58" s="26">
        <f>(DZ40+EC40+EF40+EI40+EL40+EO40)/6</f>
        <v>12.037037037037038</v>
      </c>
      <c r="J58" s="80">
        <v>3</v>
      </c>
      <c r="K58" s="26">
        <f>(ER40+EU40+EX40+FA40+FD40+FG40)/6</f>
        <v>30.555555555555554</v>
      </c>
      <c r="L58" s="80">
        <v>3</v>
      </c>
      <c r="M58" s="26">
        <f>(FJ40+FM40+FP40+FS40+FV40+FY40)/6</f>
        <v>23.148148148148149</v>
      </c>
    </row>
    <row r="59" spans="2:13">
      <c r="B59" s="4" t="s">
        <v>609</v>
      </c>
      <c r="C59" s="24" t="s">
        <v>618</v>
      </c>
      <c r="D59" s="80">
        <f t="shared" ref="D59" si="20">E59/100*18</f>
        <v>0</v>
      </c>
      <c r="E59" s="26">
        <f>(CQ40+CT40+CW40+CZ40+DC40+DF40)/6</f>
        <v>0</v>
      </c>
      <c r="F59" s="80">
        <f t="shared" ref="F59" si="21">G59/100*18</f>
        <v>0</v>
      </c>
      <c r="G59" s="26">
        <f>(DI40+DL40+DO40+DR40+DU40+DX40)/6</f>
        <v>0</v>
      </c>
      <c r="H59" s="80">
        <f t="shared" ref="H59" si="22">I59/100*18</f>
        <v>0</v>
      </c>
      <c r="I59" s="26">
        <f>(EA40+ED40+EG40+EJ40+EM40+EP40)/6</f>
        <v>0</v>
      </c>
      <c r="J59" s="80">
        <f t="shared" ref="J59" si="23">K59/100*18</f>
        <v>0</v>
      </c>
      <c r="K59" s="26">
        <f>(ES40+EV40+EY40+FB40+FE40+FH40)/6</f>
        <v>0</v>
      </c>
      <c r="L59" s="80">
        <f t="shared" ref="L59" si="24">M59/100*18</f>
        <v>0</v>
      </c>
      <c r="M59" s="26">
        <f>(FK40+FN40+FQ40+FT40+FW40+FZ40)/6</f>
        <v>0</v>
      </c>
    </row>
    <row r="60" spans="2:13">
      <c r="B60" s="24"/>
      <c r="C60" s="24"/>
      <c r="D60" s="27">
        <f t="shared" ref="D60:M60" si="25">SUM(D57:D59)</f>
        <v>18</v>
      </c>
      <c r="E60" s="27">
        <f t="shared" si="25"/>
        <v>100</v>
      </c>
      <c r="F60" s="27">
        <f t="shared" si="25"/>
        <v>18</v>
      </c>
      <c r="G60" s="28">
        <f t="shared" si="25"/>
        <v>100.00000000000001</v>
      </c>
      <c r="H60" s="27">
        <f t="shared" si="25"/>
        <v>18</v>
      </c>
      <c r="I60" s="27">
        <f t="shared" si="25"/>
        <v>99.074074074074062</v>
      </c>
      <c r="J60" s="27">
        <f t="shared" si="25"/>
        <v>18</v>
      </c>
      <c r="K60" s="27">
        <f t="shared" si="25"/>
        <v>100</v>
      </c>
      <c r="L60" s="27">
        <f t="shared" si="25"/>
        <v>18</v>
      </c>
      <c r="M60" s="27">
        <f t="shared" si="25"/>
        <v>100</v>
      </c>
    </row>
    <row r="61" spans="2:13">
      <c r="B61" s="4" t="s">
        <v>607</v>
      </c>
      <c r="C61" s="24" t="s">
        <v>619</v>
      </c>
      <c r="D61" s="20">
        <v>13</v>
      </c>
      <c r="E61" s="26">
        <f>(GA40+GD40+GG40+GJ40+GM40+GP40)/6</f>
        <v>55.555555555555564</v>
      </c>
      <c r="F61" s="25"/>
      <c r="G61" s="25"/>
      <c r="H61" s="25"/>
      <c r="I61" s="25"/>
      <c r="J61" s="25"/>
      <c r="K61" s="25"/>
      <c r="L61" s="25"/>
      <c r="M61" s="25"/>
    </row>
    <row r="62" spans="2:13">
      <c r="B62" s="4" t="s">
        <v>608</v>
      </c>
      <c r="C62" s="24" t="s">
        <v>619</v>
      </c>
      <c r="D62" s="20">
        <v>5</v>
      </c>
      <c r="E62" s="26">
        <f>(GB40+GE40+GH40+GK40+GN40+GQ40)/6</f>
        <v>44.44444444444445</v>
      </c>
      <c r="F62" s="25"/>
      <c r="G62" s="25"/>
      <c r="H62" s="25"/>
      <c r="I62" s="25"/>
      <c r="J62" s="25"/>
      <c r="K62" s="25"/>
      <c r="L62" s="25"/>
      <c r="M62" s="25"/>
    </row>
    <row r="63" spans="2:13">
      <c r="B63" s="4" t="s">
        <v>609</v>
      </c>
      <c r="C63" s="24" t="s">
        <v>619</v>
      </c>
      <c r="D63" s="20">
        <f>(GC39+GF39+GI39+GL39+GO39+GR39)/6</f>
        <v>0</v>
      </c>
      <c r="E63" s="26">
        <f>(GC40+GF40+GI40+GL40+GO40+GR40)/6</f>
        <v>0</v>
      </c>
      <c r="F63" s="25"/>
      <c r="G63" s="25"/>
      <c r="H63" s="25"/>
      <c r="I63" s="25"/>
      <c r="J63" s="25"/>
      <c r="K63" s="25"/>
      <c r="L63" s="25"/>
      <c r="M63" s="25"/>
    </row>
    <row r="64" spans="2:13">
      <c r="B64" s="24"/>
      <c r="C64" s="24"/>
      <c r="D64" s="27">
        <f>D61+D62+D63</f>
        <v>18</v>
      </c>
      <c r="E64" s="28">
        <f>E61+E62+E63</f>
        <v>100.00000000000001</v>
      </c>
      <c r="F64" s="25"/>
      <c r="G64" s="25"/>
      <c r="H64" s="25"/>
      <c r="I64" s="25"/>
      <c r="J64" s="25"/>
      <c r="K64" s="25"/>
      <c r="L64" s="25"/>
      <c r="M64" s="25"/>
    </row>
    <row r="65" spans="2:5">
      <c r="B65" s="60"/>
      <c r="C65" s="60"/>
      <c r="D65" s="73"/>
      <c r="E65" s="73"/>
    </row>
  </sheetData>
  <mergeCells count="163"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F11:H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EE11:EG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A65"/>
  <sheetViews>
    <sheetView topLeftCell="A28" zoomScale="91" zoomScaleNormal="91" workbookViewId="0">
      <selection activeCell="Q55" sqref="Q55"/>
    </sheetView>
  </sheetViews>
  <sheetFormatPr defaultRowHeight="14.4"/>
  <cols>
    <col min="1" max="1" width="5.33203125" customWidth="1"/>
    <col min="2" max="2" width="33" customWidth="1"/>
    <col min="3" max="3" width="9.109375" customWidth="1"/>
    <col min="4" max="4" width="11" customWidth="1"/>
    <col min="5" max="5" width="9.5546875" customWidth="1"/>
  </cols>
  <sheetData>
    <row r="1" spans="1:209" ht="15.6">
      <c r="A1" s="6" t="s">
        <v>44</v>
      </c>
      <c r="B1" s="12" t="s">
        <v>231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09" ht="15.6">
      <c r="A2" s="106" t="s">
        <v>1138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76"/>
      <c r="V2" s="76"/>
      <c r="W2" s="76"/>
      <c r="X2" s="76"/>
      <c r="Y2" s="76"/>
      <c r="Z2" s="76"/>
      <c r="AA2" s="76"/>
      <c r="AB2" s="76"/>
      <c r="AC2" s="76"/>
      <c r="AD2" s="7"/>
      <c r="AE2" s="7"/>
      <c r="AF2" s="7"/>
      <c r="AG2" s="7"/>
      <c r="AH2" s="7"/>
      <c r="AI2" s="7"/>
      <c r="AJ2" s="7"/>
      <c r="AK2" s="7"/>
      <c r="GQ2" s="107" t="s">
        <v>1035</v>
      </c>
      <c r="GR2" s="107"/>
    </row>
    <row r="3" spans="1:209" ht="15.6">
      <c r="A3" s="76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"/>
      <c r="AE3" s="7"/>
      <c r="AF3" s="7"/>
      <c r="AG3" s="7"/>
      <c r="AH3" s="7"/>
      <c r="AI3" s="7"/>
      <c r="AJ3" s="7"/>
      <c r="AK3" s="7"/>
    </row>
    <row r="4" spans="1:209" ht="15.6">
      <c r="A4" s="74"/>
      <c r="B4" s="75"/>
      <c r="C4" s="126" t="s">
        <v>1048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 t="s">
        <v>2</v>
      </c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6"/>
      <c r="AS4" s="126"/>
      <c r="AT4" s="126"/>
      <c r="AU4" s="126"/>
      <c r="AV4" s="126"/>
      <c r="AW4" s="126"/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7" t="s">
        <v>30</v>
      </c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 t="s">
        <v>36</v>
      </c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 t="s">
        <v>1047</v>
      </c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</row>
    <row r="5" spans="1:209" ht="15.6">
      <c r="A5" s="153" t="s">
        <v>0</v>
      </c>
      <c r="B5" s="153" t="s">
        <v>1</v>
      </c>
      <c r="C5" s="156" t="s">
        <v>1039</v>
      </c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8"/>
      <c r="U5" s="128" t="s">
        <v>1040</v>
      </c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5"/>
      <c r="AM5" s="128" t="s">
        <v>3</v>
      </c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2"/>
      <c r="BE5" s="128" t="s">
        <v>129</v>
      </c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2"/>
      <c r="BW5" s="128" t="s">
        <v>130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/>
      <c r="CJ5" s="141"/>
      <c r="CK5" s="141"/>
      <c r="CL5" s="141"/>
      <c r="CM5" s="141"/>
      <c r="CN5" s="142"/>
      <c r="CO5" s="128" t="s">
        <v>45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1"/>
      <c r="DE5" s="141"/>
      <c r="DF5" s="142"/>
      <c r="DG5" s="138" t="s">
        <v>37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40"/>
      <c r="DY5" s="135" t="s">
        <v>46</v>
      </c>
      <c r="DZ5" s="136"/>
      <c r="EA5" s="136"/>
      <c r="EB5" s="136"/>
      <c r="EC5" s="136"/>
      <c r="ED5" s="136"/>
      <c r="EE5" s="136"/>
      <c r="EF5" s="136"/>
      <c r="EG5" s="136"/>
      <c r="EH5" s="136"/>
      <c r="EI5" s="136"/>
      <c r="EJ5" s="136"/>
      <c r="EK5" s="136"/>
      <c r="EL5" s="136"/>
      <c r="EM5" s="136"/>
      <c r="EN5" s="136"/>
      <c r="EO5" s="136"/>
      <c r="EP5" s="137"/>
      <c r="EQ5" s="135" t="s">
        <v>47</v>
      </c>
      <c r="ER5" s="136"/>
      <c r="ES5" s="136"/>
      <c r="ET5" s="136"/>
      <c r="EU5" s="136"/>
      <c r="EV5" s="136"/>
      <c r="EW5" s="136"/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7"/>
      <c r="FI5" s="135" t="s">
        <v>38</v>
      </c>
      <c r="FJ5" s="136"/>
      <c r="FK5" s="136"/>
      <c r="FL5" s="136"/>
      <c r="FM5" s="136"/>
      <c r="FN5" s="136"/>
      <c r="FO5" s="136"/>
      <c r="FP5" s="136"/>
      <c r="FQ5" s="136"/>
      <c r="FR5" s="136"/>
      <c r="FS5" s="136"/>
      <c r="FT5" s="136"/>
      <c r="FU5" s="136"/>
      <c r="FV5" s="136"/>
      <c r="FW5" s="136"/>
      <c r="FX5" s="136"/>
      <c r="FY5" s="136"/>
      <c r="FZ5" s="137"/>
      <c r="GA5" s="109" t="s">
        <v>1051</v>
      </c>
      <c r="GB5" s="110"/>
      <c r="GC5" s="110"/>
      <c r="GD5" s="110"/>
      <c r="GE5" s="110"/>
      <c r="GF5" s="110"/>
      <c r="GG5" s="110"/>
      <c r="GH5" s="110"/>
      <c r="GI5" s="110"/>
      <c r="GJ5" s="110"/>
      <c r="GK5" s="110"/>
      <c r="GL5" s="110"/>
      <c r="GM5" s="110"/>
      <c r="GN5" s="110"/>
      <c r="GO5" s="110"/>
      <c r="GP5" s="110"/>
      <c r="GQ5" s="110"/>
      <c r="GR5" s="110"/>
      <c r="GS5" s="110"/>
      <c r="GT5" s="110"/>
      <c r="GU5" s="110"/>
      <c r="GV5" s="110"/>
      <c r="GW5" s="110"/>
      <c r="GX5" s="110"/>
      <c r="GY5" s="110"/>
      <c r="GZ5" s="110"/>
      <c r="HA5" s="111"/>
    </row>
    <row r="6" spans="1:209" ht="15.6">
      <c r="A6" s="154"/>
      <c r="B6" s="154"/>
      <c r="C6" s="159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1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</row>
    <row r="7" spans="1:209" ht="15.6">
      <c r="A7" s="154"/>
      <c r="B7" s="154"/>
      <c r="C7" s="159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1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</row>
    <row r="8" spans="1:209" ht="15.6">
      <c r="A8" s="154"/>
      <c r="B8" s="154"/>
      <c r="C8" s="159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1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</row>
    <row r="9" spans="1:209" ht="15.6">
      <c r="A9" s="154"/>
      <c r="B9" s="154"/>
      <c r="C9" s="159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1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</row>
    <row r="10" spans="1:209" ht="15.6">
      <c r="A10" s="154"/>
      <c r="B10" s="154"/>
      <c r="C10" s="162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  <c r="Q10" s="163"/>
      <c r="R10" s="163"/>
      <c r="S10" s="163"/>
      <c r="T10" s="164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</row>
    <row r="11" spans="1:209" ht="15.6">
      <c r="A11" s="154"/>
      <c r="B11" s="154"/>
      <c r="C11" s="123" t="s">
        <v>232</v>
      </c>
      <c r="D11" s="124"/>
      <c r="E11" s="125"/>
      <c r="F11" s="123" t="s">
        <v>233</v>
      </c>
      <c r="G11" s="124"/>
      <c r="H11" s="125"/>
      <c r="I11" s="123" t="s">
        <v>289</v>
      </c>
      <c r="J11" s="124"/>
      <c r="K11" s="125"/>
      <c r="L11" s="123" t="s">
        <v>234</v>
      </c>
      <c r="M11" s="124"/>
      <c r="N11" s="125"/>
      <c r="O11" s="123" t="s">
        <v>235</v>
      </c>
      <c r="P11" s="124"/>
      <c r="Q11" s="125"/>
      <c r="R11" s="123" t="s">
        <v>236</v>
      </c>
      <c r="S11" s="124"/>
      <c r="T11" s="125"/>
      <c r="U11" s="123" t="s">
        <v>237</v>
      </c>
      <c r="V11" s="124"/>
      <c r="W11" s="125"/>
      <c r="X11" s="123" t="s">
        <v>238</v>
      </c>
      <c r="Y11" s="124"/>
      <c r="Z11" s="125"/>
      <c r="AA11" s="123" t="s">
        <v>290</v>
      </c>
      <c r="AB11" s="124"/>
      <c r="AC11" s="125"/>
      <c r="AD11" s="123" t="s">
        <v>239</v>
      </c>
      <c r="AE11" s="124"/>
      <c r="AF11" s="125"/>
      <c r="AG11" s="123" t="s">
        <v>240</v>
      </c>
      <c r="AH11" s="124"/>
      <c r="AI11" s="125"/>
      <c r="AJ11" s="123" t="s">
        <v>241</v>
      </c>
      <c r="AK11" s="124"/>
      <c r="AL11" s="125"/>
      <c r="AM11" s="132" t="s">
        <v>242</v>
      </c>
      <c r="AN11" s="133"/>
      <c r="AO11" s="134"/>
      <c r="AP11" s="123" t="s">
        <v>243</v>
      </c>
      <c r="AQ11" s="124"/>
      <c r="AR11" s="125"/>
      <c r="AS11" s="123" t="s">
        <v>244</v>
      </c>
      <c r="AT11" s="124"/>
      <c r="AU11" s="125"/>
      <c r="AV11" s="123" t="s">
        <v>245</v>
      </c>
      <c r="AW11" s="124"/>
      <c r="AX11" s="125"/>
      <c r="AY11" s="123" t="s">
        <v>246</v>
      </c>
      <c r="AZ11" s="124"/>
      <c r="BA11" s="125"/>
      <c r="BB11" s="123" t="s">
        <v>247</v>
      </c>
      <c r="BC11" s="124"/>
      <c r="BD11" s="125"/>
      <c r="BE11" s="132" t="s">
        <v>291</v>
      </c>
      <c r="BF11" s="133"/>
      <c r="BG11" s="134"/>
      <c r="BH11" s="132" t="s">
        <v>248</v>
      </c>
      <c r="BI11" s="133"/>
      <c r="BJ11" s="134"/>
      <c r="BK11" s="123" t="s">
        <v>249</v>
      </c>
      <c r="BL11" s="124"/>
      <c r="BM11" s="125"/>
      <c r="BN11" s="123" t="s">
        <v>250</v>
      </c>
      <c r="BO11" s="124"/>
      <c r="BP11" s="125"/>
      <c r="BQ11" s="132" t="s">
        <v>251</v>
      </c>
      <c r="BR11" s="133"/>
      <c r="BS11" s="134"/>
      <c r="BT11" s="123" t="s">
        <v>252</v>
      </c>
      <c r="BU11" s="124"/>
      <c r="BV11" s="125"/>
      <c r="BW11" s="132" t="s">
        <v>253</v>
      </c>
      <c r="BX11" s="133"/>
      <c r="BY11" s="134"/>
      <c r="BZ11" s="132" t="s">
        <v>254</v>
      </c>
      <c r="CA11" s="133"/>
      <c r="CB11" s="134"/>
      <c r="CC11" s="132" t="s">
        <v>292</v>
      </c>
      <c r="CD11" s="133"/>
      <c r="CE11" s="134"/>
      <c r="CF11" s="132" t="s">
        <v>255</v>
      </c>
      <c r="CG11" s="133"/>
      <c r="CH11" s="134"/>
      <c r="CI11" s="132" t="s">
        <v>256</v>
      </c>
      <c r="CJ11" s="133"/>
      <c r="CK11" s="134"/>
      <c r="CL11" s="132" t="s">
        <v>257</v>
      </c>
      <c r="CM11" s="133"/>
      <c r="CN11" s="134"/>
      <c r="CO11" s="129" t="s">
        <v>258</v>
      </c>
      <c r="CP11" s="130"/>
      <c r="CQ11" s="131"/>
      <c r="CR11" s="129" t="s">
        <v>259</v>
      </c>
      <c r="CS11" s="130"/>
      <c r="CT11" s="131"/>
      <c r="CU11" s="129" t="s">
        <v>293</v>
      </c>
      <c r="CV11" s="130"/>
      <c r="CW11" s="131"/>
      <c r="CX11" s="129" t="s">
        <v>260</v>
      </c>
      <c r="CY11" s="130"/>
      <c r="CZ11" s="131"/>
      <c r="DA11" s="129" t="s">
        <v>261</v>
      </c>
      <c r="DB11" s="130"/>
      <c r="DC11" s="131"/>
      <c r="DD11" s="129" t="s">
        <v>262</v>
      </c>
      <c r="DE11" s="130"/>
      <c r="DF11" s="131"/>
      <c r="DG11" s="129" t="s">
        <v>263</v>
      </c>
      <c r="DH11" s="130"/>
      <c r="DI11" s="131"/>
      <c r="DJ11" s="129" t="s">
        <v>264</v>
      </c>
      <c r="DK11" s="130"/>
      <c r="DL11" s="131"/>
      <c r="DM11" s="129" t="s">
        <v>265</v>
      </c>
      <c r="DN11" s="130"/>
      <c r="DO11" s="131"/>
      <c r="DP11" s="129" t="s">
        <v>266</v>
      </c>
      <c r="DQ11" s="130"/>
      <c r="DR11" s="131"/>
      <c r="DS11" s="129" t="s">
        <v>267</v>
      </c>
      <c r="DT11" s="130"/>
      <c r="DU11" s="131"/>
      <c r="DV11" s="129" t="s">
        <v>268</v>
      </c>
      <c r="DW11" s="130"/>
      <c r="DX11" s="131"/>
      <c r="DY11" s="129" t="s">
        <v>294</v>
      </c>
      <c r="DZ11" s="130"/>
      <c r="EA11" s="131"/>
      <c r="EB11" s="129" t="s">
        <v>269</v>
      </c>
      <c r="EC11" s="130"/>
      <c r="ED11" s="131"/>
      <c r="EE11" s="129" t="s">
        <v>270</v>
      </c>
      <c r="EF11" s="130"/>
      <c r="EG11" s="131"/>
      <c r="EH11" s="129" t="s">
        <v>271</v>
      </c>
      <c r="EI11" s="130"/>
      <c r="EJ11" s="131"/>
      <c r="EK11" s="129" t="s">
        <v>272</v>
      </c>
      <c r="EL11" s="130"/>
      <c r="EM11" s="131"/>
      <c r="EN11" s="129" t="s">
        <v>273</v>
      </c>
      <c r="EO11" s="130"/>
      <c r="EP11" s="131"/>
      <c r="EQ11" s="129" t="s">
        <v>274</v>
      </c>
      <c r="ER11" s="130"/>
      <c r="ES11" s="131"/>
      <c r="ET11" s="129" t="s">
        <v>275</v>
      </c>
      <c r="EU11" s="130"/>
      <c r="EV11" s="131"/>
      <c r="EW11" s="129" t="s">
        <v>276</v>
      </c>
      <c r="EX11" s="130"/>
      <c r="EY11" s="131"/>
      <c r="EZ11" s="129" t="s">
        <v>277</v>
      </c>
      <c r="FA11" s="130"/>
      <c r="FB11" s="131"/>
      <c r="FC11" s="129" t="s">
        <v>295</v>
      </c>
      <c r="FD11" s="130"/>
      <c r="FE11" s="131"/>
      <c r="FF11" s="129" t="s">
        <v>278</v>
      </c>
      <c r="FG11" s="130"/>
      <c r="FH11" s="131"/>
      <c r="FI11" s="129" t="s">
        <v>279</v>
      </c>
      <c r="FJ11" s="130"/>
      <c r="FK11" s="131"/>
      <c r="FL11" s="129" t="s">
        <v>280</v>
      </c>
      <c r="FM11" s="130"/>
      <c r="FN11" s="131"/>
      <c r="FO11" s="129" t="s">
        <v>281</v>
      </c>
      <c r="FP11" s="130"/>
      <c r="FQ11" s="131"/>
      <c r="FR11" s="129" t="s">
        <v>282</v>
      </c>
      <c r="FS11" s="130"/>
      <c r="FT11" s="131"/>
      <c r="FU11" s="129" t="s">
        <v>283</v>
      </c>
      <c r="FV11" s="130"/>
      <c r="FW11" s="131"/>
      <c r="FX11" s="129" t="s">
        <v>296</v>
      </c>
      <c r="FY11" s="130"/>
      <c r="FZ11" s="131"/>
      <c r="GA11" s="129" t="s">
        <v>284</v>
      </c>
      <c r="GB11" s="130"/>
      <c r="GC11" s="131"/>
      <c r="GD11" s="129" t="s">
        <v>285</v>
      </c>
      <c r="GE11" s="130"/>
      <c r="GF11" s="131"/>
      <c r="GG11" s="129" t="s">
        <v>297</v>
      </c>
      <c r="GH11" s="130"/>
      <c r="GI11" s="131"/>
      <c r="GJ11" s="129" t="s">
        <v>286</v>
      </c>
      <c r="GK11" s="130"/>
      <c r="GL11" s="131"/>
      <c r="GM11" s="129" t="s">
        <v>287</v>
      </c>
      <c r="GN11" s="130"/>
      <c r="GO11" s="131"/>
      <c r="GP11" s="129" t="s">
        <v>288</v>
      </c>
      <c r="GQ11" s="130"/>
      <c r="GR11" s="131"/>
      <c r="GS11" s="60"/>
      <c r="GT11" s="60"/>
      <c r="GU11" s="60"/>
      <c r="GV11" s="60"/>
      <c r="GW11" s="60"/>
      <c r="GX11" s="60"/>
      <c r="GY11" s="60"/>
      <c r="GZ11" s="49"/>
      <c r="HA11" s="60"/>
    </row>
    <row r="12" spans="1:209">
      <c r="A12" s="154"/>
      <c r="B12" s="154"/>
      <c r="C12" s="146" t="s">
        <v>716</v>
      </c>
      <c r="D12" s="147"/>
      <c r="E12" s="148"/>
      <c r="F12" s="146" t="s">
        <v>719</v>
      </c>
      <c r="G12" s="147"/>
      <c r="H12" s="148"/>
      <c r="I12" s="146" t="s">
        <v>722</v>
      </c>
      <c r="J12" s="147"/>
      <c r="K12" s="148"/>
      <c r="L12" s="146" t="s">
        <v>334</v>
      </c>
      <c r="M12" s="147"/>
      <c r="N12" s="148"/>
      <c r="O12" s="146" t="s">
        <v>725</v>
      </c>
      <c r="P12" s="147"/>
      <c r="Q12" s="148"/>
      <c r="R12" s="146" t="s">
        <v>728</v>
      </c>
      <c r="S12" s="147"/>
      <c r="T12" s="148"/>
      <c r="U12" s="146" t="s">
        <v>732</v>
      </c>
      <c r="V12" s="147"/>
      <c r="W12" s="148"/>
      <c r="X12" s="146" t="s">
        <v>335</v>
      </c>
      <c r="Y12" s="147"/>
      <c r="Z12" s="148"/>
      <c r="AA12" s="146" t="s">
        <v>336</v>
      </c>
      <c r="AB12" s="147"/>
      <c r="AC12" s="148"/>
      <c r="AD12" s="146" t="s">
        <v>337</v>
      </c>
      <c r="AE12" s="147"/>
      <c r="AF12" s="148"/>
      <c r="AG12" s="146" t="s">
        <v>737</v>
      </c>
      <c r="AH12" s="147"/>
      <c r="AI12" s="148"/>
      <c r="AJ12" s="146" t="s">
        <v>338</v>
      </c>
      <c r="AK12" s="147"/>
      <c r="AL12" s="148"/>
      <c r="AM12" s="146" t="s">
        <v>339</v>
      </c>
      <c r="AN12" s="147"/>
      <c r="AO12" s="148"/>
      <c r="AP12" s="146" t="s">
        <v>340</v>
      </c>
      <c r="AQ12" s="147"/>
      <c r="AR12" s="148"/>
      <c r="AS12" s="146" t="s">
        <v>740</v>
      </c>
      <c r="AT12" s="147"/>
      <c r="AU12" s="148"/>
      <c r="AV12" s="146" t="s">
        <v>985</v>
      </c>
      <c r="AW12" s="147"/>
      <c r="AX12" s="148"/>
      <c r="AY12" s="146" t="s">
        <v>341</v>
      </c>
      <c r="AZ12" s="147"/>
      <c r="BA12" s="148"/>
      <c r="BB12" s="146" t="s">
        <v>325</v>
      </c>
      <c r="BC12" s="147"/>
      <c r="BD12" s="148"/>
      <c r="BE12" s="146" t="s">
        <v>342</v>
      </c>
      <c r="BF12" s="147"/>
      <c r="BG12" s="148"/>
      <c r="BH12" s="146" t="s">
        <v>746</v>
      </c>
      <c r="BI12" s="147"/>
      <c r="BJ12" s="148"/>
      <c r="BK12" s="146" t="s">
        <v>343</v>
      </c>
      <c r="BL12" s="147"/>
      <c r="BM12" s="148"/>
      <c r="BN12" s="146" t="s">
        <v>344</v>
      </c>
      <c r="BO12" s="147"/>
      <c r="BP12" s="148"/>
      <c r="BQ12" s="146" t="s">
        <v>345</v>
      </c>
      <c r="BR12" s="147"/>
      <c r="BS12" s="148"/>
      <c r="BT12" s="146" t="s">
        <v>346</v>
      </c>
      <c r="BU12" s="147"/>
      <c r="BV12" s="148"/>
      <c r="BW12" s="146" t="s">
        <v>753</v>
      </c>
      <c r="BX12" s="147"/>
      <c r="BY12" s="148"/>
      <c r="BZ12" s="146" t="s">
        <v>353</v>
      </c>
      <c r="CA12" s="147"/>
      <c r="CB12" s="148"/>
      <c r="CC12" s="146" t="s">
        <v>757</v>
      </c>
      <c r="CD12" s="147"/>
      <c r="CE12" s="148"/>
      <c r="CF12" s="146" t="s">
        <v>354</v>
      </c>
      <c r="CG12" s="147"/>
      <c r="CH12" s="148"/>
      <c r="CI12" s="146" t="s">
        <v>355</v>
      </c>
      <c r="CJ12" s="147"/>
      <c r="CK12" s="148"/>
      <c r="CL12" s="146" t="s">
        <v>356</v>
      </c>
      <c r="CM12" s="147"/>
      <c r="CN12" s="148"/>
      <c r="CO12" s="143" t="s">
        <v>398</v>
      </c>
      <c r="CP12" s="144"/>
      <c r="CQ12" s="145"/>
      <c r="CR12" s="143" t="s">
        <v>395</v>
      </c>
      <c r="CS12" s="144"/>
      <c r="CT12" s="145"/>
      <c r="CU12" s="143" t="s">
        <v>399</v>
      </c>
      <c r="CV12" s="144"/>
      <c r="CW12" s="145"/>
      <c r="CX12" s="143" t="s">
        <v>396</v>
      </c>
      <c r="CY12" s="144"/>
      <c r="CZ12" s="145"/>
      <c r="DA12" s="143" t="s">
        <v>397</v>
      </c>
      <c r="DB12" s="144"/>
      <c r="DC12" s="145"/>
      <c r="DD12" s="143" t="s">
        <v>769</v>
      </c>
      <c r="DE12" s="144"/>
      <c r="DF12" s="145"/>
      <c r="DG12" s="143" t="s">
        <v>772</v>
      </c>
      <c r="DH12" s="144"/>
      <c r="DI12" s="145"/>
      <c r="DJ12" s="143" t="s">
        <v>400</v>
      </c>
      <c r="DK12" s="144"/>
      <c r="DL12" s="145"/>
      <c r="DM12" s="143" t="s">
        <v>776</v>
      </c>
      <c r="DN12" s="144"/>
      <c r="DO12" s="145"/>
      <c r="DP12" s="143" t="s">
        <v>401</v>
      </c>
      <c r="DQ12" s="144"/>
      <c r="DR12" s="145"/>
      <c r="DS12" s="143" t="s">
        <v>402</v>
      </c>
      <c r="DT12" s="144"/>
      <c r="DU12" s="145"/>
      <c r="DV12" s="143" t="s">
        <v>784</v>
      </c>
      <c r="DW12" s="144"/>
      <c r="DX12" s="145"/>
      <c r="DY12" s="143" t="s">
        <v>403</v>
      </c>
      <c r="DZ12" s="144"/>
      <c r="EA12" s="145"/>
      <c r="EB12" s="143" t="s">
        <v>404</v>
      </c>
      <c r="EC12" s="144"/>
      <c r="ED12" s="145"/>
      <c r="EE12" s="143" t="s">
        <v>405</v>
      </c>
      <c r="EF12" s="144"/>
      <c r="EG12" s="145"/>
      <c r="EH12" s="143" t="s">
        <v>406</v>
      </c>
      <c r="EI12" s="144"/>
      <c r="EJ12" s="145"/>
      <c r="EK12" s="149" t="s">
        <v>407</v>
      </c>
      <c r="EL12" s="150"/>
      <c r="EM12" s="151"/>
      <c r="EN12" s="143" t="s">
        <v>795</v>
      </c>
      <c r="EO12" s="144"/>
      <c r="EP12" s="145"/>
      <c r="EQ12" s="143" t="s">
        <v>408</v>
      </c>
      <c r="ER12" s="144"/>
      <c r="ES12" s="145"/>
      <c r="ET12" s="143" t="s">
        <v>409</v>
      </c>
      <c r="EU12" s="144"/>
      <c r="EV12" s="145"/>
      <c r="EW12" s="143" t="s">
        <v>801</v>
      </c>
      <c r="EX12" s="144"/>
      <c r="EY12" s="145"/>
      <c r="EZ12" s="143" t="s">
        <v>411</v>
      </c>
      <c r="FA12" s="144"/>
      <c r="FB12" s="145"/>
      <c r="FC12" s="143" t="s">
        <v>412</v>
      </c>
      <c r="FD12" s="144"/>
      <c r="FE12" s="145"/>
      <c r="FF12" s="143" t="s">
        <v>410</v>
      </c>
      <c r="FG12" s="144"/>
      <c r="FH12" s="145"/>
      <c r="FI12" s="143" t="s">
        <v>806</v>
      </c>
      <c r="FJ12" s="144"/>
      <c r="FK12" s="145"/>
      <c r="FL12" s="143" t="s">
        <v>413</v>
      </c>
      <c r="FM12" s="144"/>
      <c r="FN12" s="145"/>
      <c r="FO12" s="143" t="s">
        <v>810</v>
      </c>
      <c r="FP12" s="144"/>
      <c r="FQ12" s="145"/>
      <c r="FR12" s="143" t="s">
        <v>415</v>
      </c>
      <c r="FS12" s="144"/>
      <c r="FT12" s="145"/>
      <c r="FU12" s="149" t="s">
        <v>988</v>
      </c>
      <c r="FV12" s="150"/>
      <c r="FW12" s="151"/>
      <c r="FX12" s="143" t="s">
        <v>989</v>
      </c>
      <c r="FY12" s="144"/>
      <c r="FZ12" s="145"/>
      <c r="GA12" s="143" t="s">
        <v>419</v>
      </c>
      <c r="GB12" s="144"/>
      <c r="GC12" s="145"/>
      <c r="GD12" s="143" t="s">
        <v>816</v>
      </c>
      <c r="GE12" s="144"/>
      <c r="GF12" s="145"/>
      <c r="GG12" s="143" t="s">
        <v>422</v>
      </c>
      <c r="GH12" s="144"/>
      <c r="GI12" s="145"/>
      <c r="GJ12" s="143" t="s">
        <v>822</v>
      </c>
      <c r="GK12" s="144"/>
      <c r="GL12" s="145"/>
      <c r="GM12" s="143" t="s">
        <v>826</v>
      </c>
      <c r="GN12" s="144"/>
      <c r="GO12" s="145"/>
      <c r="GP12" s="143" t="s">
        <v>990</v>
      </c>
      <c r="GQ12" s="144"/>
      <c r="GR12" s="145"/>
      <c r="GS12" s="36"/>
      <c r="GT12" s="60"/>
      <c r="GV12" s="60"/>
      <c r="GY12" s="60"/>
      <c r="GZ12" s="60"/>
      <c r="HA12" s="60"/>
    </row>
    <row r="13" spans="1:209" ht="132">
      <c r="A13" s="155"/>
      <c r="B13" s="155"/>
      <c r="C13" s="51" t="s">
        <v>717</v>
      </c>
      <c r="D13" s="51" t="s">
        <v>718</v>
      </c>
      <c r="E13" s="51" t="s">
        <v>16</v>
      </c>
      <c r="F13" s="51" t="s">
        <v>298</v>
      </c>
      <c r="G13" s="51" t="s">
        <v>720</v>
      </c>
      <c r="H13" s="51" t="s">
        <v>721</v>
      </c>
      <c r="I13" s="51" t="s">
        <v>131</v>
      </c>
      <c r="J13" s="51" t="s">
        <v>723</v>
      </c>
      <c r="K13" s="51" t="s">
        <v>724</v>
      </c>
      <c r="L13" s="51" t="s">
        <v>299</v>
      </c>
      <c r="M13" s="51" t="s">
        <v>300</v>
      </c>
      <c r="N13" s="51" t="s">
        <v>301</v>
      </c>
      <c r="O13" s="51" t="s">
        <v>726</v>
      </c>
      <c r="P13" s="51" t="s">
        <v>726</v>
      </c>
      <c r="Q13" s="51" t="s">
        <v>727</v>
      </c>
      <c r="R13" s="51" t="s">
        <v>729</v>
      </c>
      <c r="S13" s="51" t="s">
        <v>730</v>
      </c>
      <c r="T13" s="51" t="s">
        <v>731</v>
      </c>
      <c r="U13" s="51" t="s">
        <v>733</v>
      </c>
      <c r="V13" s="51" t="s">
        <v>734</v>
      </c>
      <c r="W13" s="51" t="s">
        <v>735</v>
      </c>
      <c r="X13" s="51" t="s">
        <v>50</v>
      </c>
      <c r="Y13" s="51" t="s">
        <v>55</v>
      </c>
      <c r="Z13" s="51" t="s">
        <v>57</v>
      </c>
      <c r="AA13" s="51" t="s">
        <v>302</v>
      </c>
      <c r="AB13" s="51" t="s">
        <v>303</v>
      </c>
      <c r="AC13" s="51" t="s">
        <v>304</v>
      </c>
      <c r="AD13" s="51" t="s">
        <v>305</v>
      </c>
      <c r="AE13" s="51" t="s">
        <v>306</v>
      </c>
      <c r="AF13" s="51" t="s">
        <v>736</v>
      </c>
      <c r="AG13" s="51" t="s">
        <v>311</v>
      </c>
      <c r="AH13" s="51" t="s">
        <v>312</v>
      </c>
      <c r="AI13" s="51" t="s">
        <v>738</v>
      </c>
      <c r="AJ13" s="51" t="s">
        <v>58</v>
      </c>
      <c r="AK13" s="51" t="s">
        <v>739</v>
      </c>
      <c r="AL13" s="51" t="s">
        <v>314</v>
      </c>
      <c r="AM13" s="51" t="s">
        <v>315</v>
      </c>
      <c r="AN13" s="51" t="s">
        <v>316</v>
      </c>
      <c r="AO13" s="51" t="s">
        <v>317</v>
      </c>
      <c r="AP13" s="51" t="s">
        <v>67</v>
      </c>
      <c r="AQ13" s="51" t="s">
        <v>623</v>
      </c>
      <c r="AR13" s="51" t="s">
        <v>68</v>
      </c>
      <c r="AS13" s="51" t="s">
        <v>741</v>
      </c>
      <c r="AT13" s="51" t="s">
        <v>742</v>
      </c>
      <c r="AU13" s="51" t="s">
        <v>29</v>
      </c>
      <c r="AV13" s="51" t="s">
        <v>321</v>
      </c>
      <c r="AW13" s="51" t="s">
        <v>322</v>
      </c>
      <c r="AX13" s="51" t="s">
        <v>323</v>
      </c>
      <c r="AY13" s="51" t="s">
        <v>324</v>
      </c>
      <c r="AZ13" s="51" t="s">
        <v>743</v>
      </c>
      <c r="BA13" s="51" t="s">
        <v>48</v>
      </c>
      <c r="BB13" s="51" t="s">
        <v>744</v>
      </c>
      <c r="BC13" s="51" t="s">
        <v>326</v>
      </c>
      <c r="BD13" s="51" t="s">
        <v>745</v>
      </c>
      <c r="BE13" s="51" t="s">
        <v>26</v>
      </c>
      <c r="BF13" s="51" t="s">
        <v>327</v>
      </c>
      <c r="BG13" s="51" t="s">
        <v>51</v>
      </c>
      <c r="BH13" s="51" t="s">
        <v>747</v>
      </c>
      <c r="BI13" s="51" t="s">
        <v>748</v>
      </c>
      <c r="BJ13" s="51" t="s">
        <v>749</v>
      </c>
      <c r="BK13" s="51" t="s">
        <v>152</v>
      </c>
      <c r="BL13" s="51" t="s">
        <v>318</v>
      </c>
      <c r="BM13" s="51" t="s">
        <v>319</v>
      </c>
      <c r="BN13" s="51" t="s">
        <v>147</v>
      </c>
      <c r="BO13" s="51" t="s">
        <v>21</v>
      </c>
      <c r="BP13" s="51" t="s">
        <v>750</v>
      </c>
      <c r="BQ13" s="51" t="s">
        <v>22</v>
      </c>
      <c r="BR13" s="51" t="s">
        <v>751</v>
      </c>
      <c r="BS13" s="51" t="s">
        <v>752</v>
      </c>
      <c r="BT13" s="51" t="s">
        <v>331</v>
      </c>
      <c r="BU13" s="51" t="s">
        <v>332</v>
      </c>
      <c r="BV13" s="53" t="s">
        <v>333</v>
      </c>
      <c r="BW13" s="54" t="s">
        <v>754</v>
      </c>
      <c r="BX13" s="51" t="s">
        <v>755</v>
      </c>
      <c r="BY13" s="51" t="s">
        <v>756</v>
      </c>
      <c r="BZ13" s="51" t="s">
        <v>60</v>
      </c>
      <c r="CA13" s="51" t="s">
        <v>61</v>
      </c>
      <c r="CB13" s="51" t="s">
        <v>347</v>
      </c>
      <c r="CC13" s="51" t="s">
        <v>758</v>
      </c>
      <c r="CD13" s="51" t="s">
        <v>759</v>
      </c>
      <c r="CE13" s="51" t="s">
        <v>760</v>
      </c>
      <c r="CF13" s="51" t="s">
        <v>761</v>
      </c>
      <c r="CG13" s="51" t="s">
        <v>762</v>
      </c>
      <c r="CH13" s="51" t="s">
        <v>763</v>
      </c>
      <c r="CI13" s="51" t="s">
        <v>348</v>
      </c>
      <c r="CJ13" s="51" t="s">
        <v>349</v>
      </c>
      <c r="CK13" s="51" t="s">
        <v>350</v>
      </c>
      <c r="CL13" s="51" t="s">
        <v>351</v>
      </c>
      <c r="CM13" s="51" t="s">
        <v>352</v>
      </c>
      <c r="CN13" s="53" t="s">
        <v>764</v>
      </c>
      <c r="CO13" s="51" t="s">
        <v>765</v>
      </c>
      <c r="CP13" s="51" t="s">
        <v>766</v>
      </c>
      <c r="CQ13" s="51" t="s">
        <v>767</v>
      </c>
      <c r="CR13" s="51" t="s">
        <v>63</v>
      </c>
      <c r="CS13" s="51" t="s">
        <v>768</v>
      </c>
      <c r="CT13" s="51" t="s">
        <v>64</v>
      </c>
      <c r="CU13" s="51" t="s">
        <v>363</v>
      </c>
      <c r="CV13" s="51" t="s">
        <v>364</v>
      </c>
      <c r="CW13" s="51" t="s">
        <v>365</v>
      </c>
      <c r="CX13" s="51" t="s">
        <v>357</v>
      </c>
      <c r="CY13" s="51" t="s">
        <v>358</v>
      </c>
      <c r="CZ13" s="51" t="s">
        <v>359</v>
      </c>
      <c r="DA13" s="51" t="s">
        <v>360</v>
      </c>
      <c r="DB13" s="51" t="s">
        <v>361</v>
      </c>
      <c r="DC13" s="51" t="s">
        <v>362</v>
      </c>
      <c r="DD13" s="51" t="s">
        <v>366</v>
      </c>
      <c r="DE13" s="51" t="s">
        <v>770</v>
      </c>
      <c r="DF13" s="51" t="s">
        <v>771</v>
      </c>
      <c r="DG13" s="51" t="s">
        <v>370</v>
      </c>
      <c r="DH13" s="51" t="s">
        <v>371</v>
      </c>
      <c r="DI13" s="51" t="s">
        <v>773</v>
      </c>
      <c r="DJ13" s="51" t="s">
        <v>774</v>
      </c>
      <c r="DK13" s="51" t="s">
        <v>367</v>
      </c>
      <c r="DL13" s="51" t="s">
        <v>775</v>
      </c>
      <c r="DM13" s="51" t="s">
        <v>368</v>
      </c>
      <c r="DN13" s="51" t="s">
        <v>777</v>
      </c>
      <c r="DO13" s="51" t="s">
        <v>778</v>
      </c>
      <c r="DP13" s="51" t="s">
        <v>369</v>
      </c>
      <c r="DQ13" s="51" t="s">
        <v>779</v>
      </c>
      <c r="DR13" s="51" t="s">
        <v>780</v>
      </c>
      <c r="DS13" s="51" t="s">
        <v>781</v>
      </c>
      <c r="DT13" s="51" t="s">
        <v>782</v>
      </c>
      <c r="DU13" s="51" t="s">
        <v>783</v>
      </c>
      <c r="DV13" s="51" t="s">
        <v>785</v>
      </c>
      <c r="DW13" s="51" t="s">
        <v>786</v>
      </c>
      <c r="DX13" s="51" t="s">
        <v>986</v>
      </c>
      <c r="DY13" s="51" t="s">
        <v>787</v>
      </c>
      <c r="DZ13" s="51" t="s">
        <v>987</v>
      </c>
      <c r="EA13" s="51" t="s">
        <v>788</v>
      </c>
      <c r="EB13" s="51" t="s">
        <v>373</v>
      </c>
      <c r="EC13" s="51" t="s">
        <v>374</v>
      </c>
      <c r="ED13" s="51" t="s">
        <v>789</v>
      </c>
      <c r="EE13" s="51" t="s">
        <v>203</v>
      </c>
      <c r="EF13" s="51" t="s">
        <v>375</v>
      </c>
      <c r="EG13" s="51" t="s">
        <v>790</v>
      </c>
      <c r="EH13" s="51" t="s">
        <v>376</v>
      </c>
      <c r="EI13" s="51" t="s">
        <v>377</v>
      </c>
      <c r="EJ13" s="51" t="s">
        <v>791</v>
      </c>
      <c r="EK13" s="51" t="s">
        <v>792</v>
      </c>
      <c r="EL13" s="51" t="s">
        <v>793</v>
      </c>
      <c r="EM13" s="51" t="s">
        <v>794</v>
      </c>
      <c r="EN13" s="51" t="s">
        <v>378</v>
      </c>
      <c r="EO13" s="51" t="s">
        <v>379</v>
      </c>
      <c r="EP13" s="51" t="s">
        <v>796</v>
      </c>
      <c r="EQ13" s="51" t="s">
        <v>380</v>
      </c>
      <c r="ER13" s="51" t="s">
        <v>381</v>
      </c>
      <c r="ES13" s="51" t="s">
        <v>797</v>
      </c>
      <c r="ET13" s="51" t="s">
        <v>798</v>
      </c>
      <c r="EU13" s="51" t="s">
        <v>799</v>
      </c>
      <c r="EV13" s="51" t="s">
        <v>800</v>
      </c>
      <c r="EW13" s="51" t="s">
        <v>802</v>
      </c>
      <c r="EX13" s="51" t="s">
        <v>803</v>
      </c>
      <c r="EY13" s="51" t="s">
        <v>804</v>
      </c>
      <c r="EZ13" s="51" t="s">
        <v>67</v>
      </c>
      <c r="FA13" s="51" t="s">
        <v>70</v>
      </c>
      <c r="FB13" s="51" t="s">
        <v>68</v>
      </c>
      <c r="FC13" s="51" t="s">
        <v>385</v>
      </c>
      <c r="FD13" s="51" t="s">
        <v>386</v>
      </c>
      <c r="FE13" s="51" t="s">
        <v>805</v>
      </c>
      <c r="FF13" s="51" t="s">
        <v>382</v>
      </c>
      <c r="FG13" s="51" t="s">
        <v>383</v>
      </c>
      <c r="FH13" s="51" t="s">
        <v>384</v>
      </c>
      <c r="FI13" s="51" t="s">
        <v>807</v>
      </c>
      <c r="FJ13" s="51" t="s">
        <v>808</v>
      </c>
      <c r="FK13" s="51" t="s">
        <v>809</v>
      </c>
      <c r="FL13" s="51" t="s">
        <v>387</v>
      </c>
      <c r="FM13" s="51" t="s">
        <v>388</v>
      </c>
      <c r="FN13" s="51" t="s">
        <v>389</v>
      </c>
      <c r="FO13" s="51" t="s">
        <v>811</v>
      </c>
      <c r="FP13" s="51" t="s">
        <v>812</v>
      </c>
      <c r="FQ13" s="51" t="s">
        <v>813</v>
      </c>
      <c r="FR13" s="51" t="s">
        <v>1038</v>
      </c>
      <c r="FS13" s="51" t="s">
        <v>390</v>
      </c>
      <c r="FT13" s="51" t="s">
        <v>391</v>
      </c>
      <c r="FU13" s="51" t="s">
        <v>392</v>
      </c>
      <c r="FV13" s="51" t="s">
        <v>164</v>
      </c>
      <c r="FW13" s="51" t="s">
        <v>393</v>
      </c>
      <c r="FX13" s="51" t="s">
        <v>394</v>
      </c>
      <c r="FY13" s="51" t="s">
        <v>814</v>
      </c>
      <c r="FZ13" s="51" t="s">
        <v>815</v>
      </c>
      <c r="GA13" s="51" t="s">
        <v>416</v>
      </c>
      <c r="GB13" s="51" t="s">
        <v>417</v>
      </c>
      <c r="GC13" s="51" t="s">
        <v>418</v>
      </c>
      <c r="GD13" s="51" t="s">
        <v>817</v>
      </c>
      <c r="GE13" s="51" t="s">
        <v>818</v>
      </c>
      <c r="GF13" s="51" t="s">
        <v>819</v>
      </c>
      <c r="GG13" s="51" t="s">
        <v>423</v>
      </c>
      <c r="GH13" s="51" t="s">
        <v>820</v>
      </c>
      <c r="GI13" s="51" t="s">
        <v>821</v>
      </c>
      <c r="GJ13" s="51" t="s">
        <v>823</v>
      </c>
      <c r="GK13" s="51" t="s">
        <v>824</v>
      </c>
      <c r="GL13" s="51" t="s">
        <v>825</v>
      </c>
      <c r="GM13" s="51" t="s">
        <v>424</v>
      </c>
      <c r="GN13" s="51" t="s">
        <v>425</v>
      </c>
      <c r="GO13" s="51" t="s">
        <v>426</v>
      </c>
      <c r="GP13" s="51" t="s">
        <v>827</v>
      </c>
      <c r="GQ13" s="51" t="s">
        <v>828</v>
      </c>
      <c r="GR13" s="51" t="s">
        <v>829</v>
      </c>
    </row>
    <row r="14" spans="1:209" ht="15.6">
      <c r="A14" s="18">
        <v>1</v>
      </c>
      <c r="B14" s="85" t="s">
        <v>1083</v>
      </c>
      <c r="C14" s="4">
        <v>1</v>
      </c>
      <c r="D14" s="4"/>
      <c r="E14" s="4"/>
      <c r="F14" s="4" t="s">
        <v>1044</v>
      </c>
      <c r="G14" s="4">
        <v>1</v>
      </c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 t="s">
        <v>1044</v>
      </c>
      <c r="BR14" s="4">
        <v>1</v>
      </c>
      <c r="BS14" s="4"/>
      <c r="BT14" s="4">
        <v>1</v>
      </c>
      <c r="BU14" s="4"/>
      <c r="BV14" s="4"/>
      <c r="BW14" s="4" t="s">
        <v>1044</v>
      </c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19"/>
      <c r="GT14" s="19"/>
      <c r="GU14" s="19"/>
      <c r="GV14" s="19"/>
      <c r="GW14" s="19"/>
      <c r="GX14" s="19"/>
      <c r="GY14" s="19"/>
      <c r="GZ14" s="19"/>
      <c r="HA14" s="19"/>
    </row>
    <row r="15" spans="1:209" ht="15.6">
      <c r="A15" s="2">
        <v>2</v>
      </c>
      <c r="B15" s="85" t="s">
        <v>1087</v>
      </c>
      <c r="C15" s="4" t="s">
        <v>1044</v>
      </c>
      <c r="D15" s="4">
        <v>1</v>
      </c>
      <c r="E15" s="4"/>
      <c r="F15" s="4" t="s">
        <v>1044</v>
      </c>
      <c r="G15" s="4">
        <v>1</v>
      </c>
      <c r="H15" s="4"/>
      <c r="I15" s="4">
        <v>1</v>
      </c>
      <c r="J15" s="4"/>
      <c r="K15" s="4"/>
      <c r="L15" s="4"/>
      <c r="M15" s="4"/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>
        <v>1</v>
      </c>
      <c r="BR15" s="4" t="s">
        <v>1044</v>
      </c>
      <c r="BS15" s="4"/>
      <c r="BT15" s="4">
        <v>1</v>
      </c>
      <c r="BU15" s="4" t="s">
        <v>1044</v>
      </c>
      <c r="BV15" s="4"/>
      <c r="BW15" s="4" t="s">
        <v>1044</v>
      </c>
      <c r="BX15" s="4">
        <v>1</v>
      </c>
      <c r="BY15" s="4"/>
      <c r="BZ15" s="4" t="s">
        <v>1044</v>
      </c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 t="s">
        <v>1044</v>
      </c>
      <c r="CN15" s="4"/>
      <c r="CO15" s="4">
        <v>1</v>
      </c>
      <c r="CP15" s="4" t="s">
        <v>1044</v>
      </c>
      <c r="CQ15" s="4"/>
      <c r="CR15" s="4">
        <v>1</v>
      </c>
      <c r="CS15" s="4" t="s">
        <v>1044</v>
      </c>
      <c r="CT15" s="4"/>
      <c r="CU15" s="4">
        <v>1</v>
      </c>
      <c r="CV15" s="4" t="s">
        <v>1044</v>
      </c>
      <c r="CW15" s="4"/>
      <c r="CX15" s="4"/>
      <c r="CY15" s="4">
        <v>1</v>
      </c>
      <c r="CZ15" s="4"/>
      <c r="DA15" s="4"/>
      <c r="DB15" s="4">
        <v>1</v>
      </c>
      <c r="DC15" s="4"/>
      <c r="DD15" s="4" t="s">
        <v>1044</v>
      </c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 t="s">
        <v>1044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19"/>
      <c r="GT15" s="19"/>
      <c r="GU15" s="19"/>
      <c r="GV15" s="19"/>
      <c r="GW15" s="19"/>
      <c r="GX15" s="19"/>
      <c r="GY15" s="19"/>
      <c r="GZ15" s="19"/>
      <c r="HA15" s="19"/>
    </row>
    <row r="16" spans="1:209" ht="15.6">
      <c r="A16" s="2">
        <v>3</v>
      </c>
      <c r="B16" s="85" t="s">
        <v>1084</v>
      </c>
      <c r="C16" s="4" t="s">
        <v>1044</v>
      </c>
      <c r="D16" s="4">
        <v>1</v>
      </c>
      <c r="E16" s="4"/>
      <c r="F16" s="4" t="s">
        <v>1044</v>
      </c>
      <c r="G16" s="4">
        <v>1</v>
      </c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 t="s">
        <v>1044</v>
      </c>
      <c r="BX16" s="4">
        <v>1</v>
      </c>
      <c r="BY16" s="4"/>
      <c r="BZ16" s="4" t="s">
        <v>1044</v>
      </c>
      <c r="CA16" s="4">
        <v>1</v>
      </c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 t="s">
        <v>1044</v>
      </c>
      <c r="CP16" s="4">
        <v>1</v>
      </c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 t="s">
        <v>1044</v>
      </c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19"/>
      <c r="GT16" s="19"/>
      <c r="GU16" s="19"/>
      <c r="GV16" s="19"/>
      <c r="GW16" s="19"/>
      <c r="GX16" s="19"/>
      <c r="GY16" s="19"/>
      <c r="GZ16" s="19"/>
      <c r="HA16" s="19"/>
    </row>
    <row r="17" spans="1:209" ht="15.6">
      <c r="A17" s="2">
        <v>4</v>
      </c>
      <c r="B17" s="85" t="s">
        <v>1085</v>
      </c>
      <c r="C17" s="4" t="s">
        <v>1044</v>
      </c>
      <c r="D17" s="4">
        <v>1</v>
      </c>
      <c r="E17" s="4"/>
      <c r="F17" s="4" t="s">
        <v>1044</v>
      </c>
      <c r="G17" s="4">
        <v>1</v>
      </c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 t="s">
        <v>1044</v>
      </c>
      <c r="BU17" s="4">
        <v>1</v>
      </c>
      <c r="BV17" s="4"/>
      <c r="BW17" s="4">
        <v>1</v>
      </c>
      <c r="BX17" s="4"/>
      <c r="BY17" s="4"/>
      <c r="BZ17" s="4" t="s">
        <v>1044</v>
      </c>
      <c r="CA17" s="4">
        <v>1</v>
      </c>
      <c r="CB17" s="4"/>
      <c r="CC17" s="4">
        <v>1</v>
      </c>
      <c r="CD17" s="4"/>
      <c r="CE17" s="4"/>
      <c r="CF17" s="4">
        <v>1</v>
      </c>
      <c r="CG17" s="4"/>
      <c r="CH17" s="4"/>
      <c r="CI17" s="4" t="s">
        <v>1044</v>
      </c>
      <c r="CJ17" s="4">
        <v>1</v>
      </c>
      <c r="CK17" s="4"/>
      <c r="CL17" s="4">
        <v>1</v>
      </c>
      <c r="CM17" s="4"/>
      <c r="CN17" s="4"/>
      <c r="CO17" s="4" t="s">
        <v>1044</v>
      </c>
      <c r="CP17" s="4">
        <v>1</v>
      </c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 t="s">
        <v>1044</v>
      </c>
      <c r="DE17" s="4">
        <v>1</v>
      </c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9"/>
      <c r="GT17" s="19"/>
      <c r="GU17" s="19"/>
      <c r="GV17" s="19"/>
      <c r="GW17" s="19"/>
      <c r="GX17" s="19"/>
      <c r="GY17" s="19"/>
      <c r="GZ17" s="19"/>
      <c r="HA17" s="19"/>
    </row>
    <row r="18" spans="1:209" ht="15.6">
      <c r="A18" s="2">
        <v>5</v>
      </c>
      <c r="B18" s="85" t="s">
        <v>1088</v>
      </c>
      <c r="C18" s="4" t="s">
        <v>1044</v>
      </c>
      <c r="D18" s="4">
        <v>1</v>
      </c>
      <c r="E18" s="4"/>
      <c r="F18" s="4" t="s">
        <v>1044</v>
      </c>
      <c r="G18" s="4">
        <v>1</v>
      </c>
      <c r="H18" s="4"/>
      <c r="I18" s="4" t="s">
        <v>1044</v>
      </c>
      <c r="J18" s="4">
        <v>1</v>
      </c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 t="s">
        <v>1044</v>
      </c>
      <c r="CA18" s="4">
        <v>1</v>
      </c>
      <c r="CB18" s="4"/>
      <c r="CC18" s="4" t="s">
        <v>1044</v>
      </c>
      <c r="CD18" s="4">
        <v>1</v>
      </c>
      <c r="CE18" s="4"/>
      <c r="CF18" s="4">
        <v>1</v>
      </c>
      <c r="CG18" s="4"/>
      <c r="CH18" s="4"/>
      <c r="CI18" s="4" t="s">
        <v>1044</v>
      </c>
      <c r="CJ18" s="4">
        <v>1</v>
      </c>
      <c r="CK18" s="4"/>
      <c r="CL18" s="4">
        <v>1</v>
      </c>
      <c r="CM18" s="4"/>
      <c r="CN18" s="4"/>
      <c r="CO18" s="4" t="s">
        <v>1044</v>
      </c>
      <c r="CP18" s="4">
        <v>1</v>
      </c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 t="s">
        <v>1044</v>
      </c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 t="s">
        <v>1044</v>
      </c>
      <c r="GQ18" s="4">
        <v>1</v>
      </c>
      <c r="GR18" s="4"/>
      <c r="GS18" s="19"/>
      <c r="GT18" s="19"/>
      <c r="GU18" s="19"/>
      <c r="GV18" s="19"/>
      <c r="GW18" s="19"/>
      <c r="GX18" s="19"/>
      <c r="GY18" s="19"/>
      <c r="GZ18" s="19"/>
      <c r="HA18" s="19"/>
    </row>
    <row r="19" spans="1:209" ht="15.6">
      <c r="A19" s="2">
        <v>6</v>
      </c>
      <c r="B19" s="85" t="s">
        <v>1089</v>
      </c>
      <c r="C19" s="4">
        <v>1</v>
      </c>
      <c r="D19" s="4"/>
      <c r="E19" s="4"/>
      <c r="F19" s="4" t="s">
        <v>1044</v>
      </c>
      <c r="G19" s="4">
        <v>1</v>
      </c>
      <c r="H19" s="4"/>
      <c r="I19" s="4" t="s">
        <v>1044</v>
      </c>
      <c r="J19" s="4">
        <v>1</v>
      </c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 t="s">
        <v>1044</v>
      </c>
      <c r="CD19" s="4">
        <v>1</v>
      </c>
      <c r="CE19" s="4"/>
      <c r="CF19" s="4" t="s">
        <v>1044</v>
      </c>
      <c r="CG19" s="4">
        <v>1</v>
      </c>
      <c r="CH19" s="4"/>
      <c r="CI19" s="4" t="s">
        <v>1044</v>
      </c>
      <c r="CJ19" s="4">
        <v>1</v>
      </c>
      <c r="CK19" s="4"/>
      <c r="CL19" s="4">
        <v>1</v>
      </c>
      <c r="CM19" s="4"/>
      <c r="CN19" s="4"/>
      <c r="CO19" s="4" t="s">
        <v>1044</v>
      </c>
      <c r="CP19" s="4">
        <v>1</v>
      </c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 t="s">
        <v>1044</v>
      </c>
      <c r="DE19" s="4">
        <v>1</v>
      </c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 t="s">
        <v>1044</v>
      </c>
      <c r="GQ19" s="4">
        <v>1</v>
      </c>
      <c r="GR19" s="4"/>
      <c r="GS19" s="19"/>
      <c r="GT19" s="19"/>
      <c r="GU19" s="19"/>
      <c r="GV19" s="19"/>
      <c r="GW19" s="19"/>
      <c r="GX19" s="19"/>
      <c r="GY19" s="19"/>
      <c r="GZ19" s="19"/>
      <c r="HA19" s="19"/>
    </row>
    <row r="20" spans="1:209" ht="15.6">
      <c r="A20" s="2">
        <v>7</v>
      </c>
      <c r="B20" s="85" t="s">
        <v>1086</v>
      </c>
      <c r="C20" s="4">
        <v>1</v>
      </c>
      <c r="D20" s="4"/>
      <c r="E20" s="4"/>
      <c r="F20" s="4" t="s">
        <v>1044</v>
      </c>
      <c r="G20" s="4">
        <v>1</v>
      </c>
      <c r="H20" s="4"/>
      <c r="I20" s="4" t="s">
        <v>1044</v>
      </c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 t="s">
        <v>1044</v>
      </c>
      <c r="CD20" s="4">
        <v>1</v>
      </c>
      <c r="CE20" s="4"/>
      <c r="CF20" s="4" t="s">
        <v>1044</v>
      </c>
      <c r="CG20" s="4">
        <v>1</v>
      </c>
      <c r="CH20" s="4"/>
      <c r="CI20" s="4" t="s">
        <v>1044</v>
      </c>
      <c r="CJ20" s="4">
        <v>1</v>
      </c>
      <c r="CK20" s="4"/>
      <c r="CL20" s="4"/>
      <c r="CM20" s="4">
        <v>1</v>
      </c>
      <c r="CN20" s="4"/>
      <c r="CO20" s="4" t="s">
        <v>1044</v>
      </c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 t="s">
        <v>1044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 t="s">
        <v>1044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>
        <v>1</v>
      </c>
      <c r="EX20" s="4" t="s">
        <v>1044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 t="s">
        <v>1044</v>
      </c>
      <c r="GQ20" s="4">
        <v>1</v>
      </c>
      <c r="GR20" s="4"/>
      <c r="GS20" s="19"/>
      <c r="GT20" s="19"/>
      <c r="GU20" s="19"/>
      <c r="GV20" s="19"/>
      <c r="GW20" s="19"/>
      <c r="GX20" s="19"/>
      <c r="GY20" s="19"/>
      <c r="GZ20" s="19"/>
      <c r="HA20" s="19"/>
    </row>
    <row r="21" spans="1:209" ht="15.6">
      <c r="A21" s="77">
        <v>8</v>
      </c>
      <c r="B21" s="85" t="s">
        <v>1090</v>
      </c>
      <c r="C21" s="4">
        <v>1</v>
      </c>
      <c r="D21" s="4"/>
      <c r="E21" s="4"/>
      <c r="F21" s="4">
        <v>1</v>
      </c>
      <c r="G21" s="4"/>
      <c r="H21" s="4"/>
      <c r="I21" s="4" t="s">
        <v>1044</v>
      </c>
      <c r="J21" s="4">
        <v>1</v>
      </c>
      <c r="K21" s="4"/>
      <c r="L21" s="4">
        <v>1</v>
      </c>
      <c r="M21" s="4"/>
      <c r="N21" s="4"/>
      <c r="O21" s="4"/>
      <c r="P21" s="4">
        <v>1</v>
      </c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 t="s">
        <v>1044</v>
      </c>
      <c r="CD21" s="4">
        <v>1</v>
      </c>
      <c r="CE21" s="4"/>
      <c r="CF21" s="4" t="s">
        <v>1044</v>
      </c>
      <c r="CG21" s="4">
        <v>1</v>
      </c>
      <c r="CH21" s="4"/>
      <c r="CI21" s="4" t="s">
        <v>1044</v>
      </c>
      <c r="CJ21" s="4">
        <v>1</v>
      </c>
      <c r="CK21" s="4"/>
      <c r="CL21" s="4">
        <v>1</v>
      </c>
      <c r="CM21" s="4"/>
      <c r="CN21" s="4"/>
      <c r="CO21" s="4" t="s">
        <v>1044</v>
      </c>
      <c r="CP21" s="4">
        <v>1</v>
      </c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09" ht="15.6">
      <c r="A22" s="77">
        <v>9</v>
      </c>
      <c r="B22" s="85" t="s">
        <v>1091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/>
      <c r="P22" s="4">
        <v>1</v>
      </c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 t="s">
        <v>1044</v>
      </c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 t="s">
        <v>1044</v>
      </c>
      <c r="CG22" s="4">
        <v>1</v>
      </c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9" ht="15.6">
      <c r="A23" s="77">
        <v>10</v>
      </c>
      <c r="B23" s="85" t="s">
        <v>1092</v>
      </c>
      <c r="C23" s="4" t="s">
        <v>1044</v>
      </c>
      <c r="D23" s="4">
        <v>1</v>
      </c>
      <c r="E23" s="4"/>
      <c r="F23" s="4" t="s">
        <v>1044</v>
      </c>
      <c r="G23" s="4">
        <v>1</v>
      </c>
      <c r="H23" s="4"/>
      <c r="I23" s="4">
        <v>1</v>
      </c>
      <c r="J23" s="4"/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 t="s">
        <v>1044</v>
      </c>
      <c r="BF23" s="4">
        <v>1</v>
      </c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 t="s">
        <v>1044</v>
      </c>
      <c r="CG23" s="4">
        <v>1</v>
      </c>
      <c r="CH23" s="4"/>
      <c r="CI23" s="4">
        <v>1</v>
      </c>
      <c r="CJ23" s="4"/>
      <c r="CK23" s="4"/>
      <c r="CL23" s="4" t="s">
        <v>1044</v>
      </c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 t="s">
        <v>1044</v>
      </c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 t="s">
        <v>1044</v>
      </c>
      <c r="GK23" s="4">
        <v>1</v>
      </c>
      <c r="GL23" s="4"/>
      <c r="GM23" s="4">
        <v>1</v>
      </c>
      <c r="GN23" s="4"/>
      <c r="GO23" s="4"/>
      <c r="GP23" s="4">
        <v>1</v>
      </c>
      <c r="GQ23" s="4"/>
      <c r="GR23" s="4"/>
    </row>
    <row r="24" spans="1:209" ht="15.6">
      <c r="A24" s="77">
        <v>11</v>
      </c>
      <c r="B24" s="85" t="s">
        <v>1093</v>
      </c>
      <c r="C24" s="4">
        <v>1</v>
      </c>
      <c r="D24" s="4"/>
      <c r="E24" s="4"/>
      <c r="F24" s="4" t="s">
        <v>1044</v>
      </c>
      <c r="G24" s="4">
        <v>1</v>
      </c>
      <c r="H24" s="4"/>
      <c r="I24" s="4">
        <v>1</v>
      </c>
      <c r="J24" s="4"/>
      <c r="K24" s="4"/>
      <c r="L24" s="4">
        <v>1</v>
      </c>
      <c r="M24" s="4"/>
      <c r="N24" s="4"/>
      <c r="O24" s="4"/>
      <c r="P24" s="4">
        <v>1</v>
      </c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 t="s">
        <v>1044</v>
      </c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19"/>
      <c r="GT24" s="19"/>
      <c r="GU24" s="19"/>
      <c r="GV24" s="19"/>
      <c r="GW24" s="19"/>
      <c r="GX24" s="19"/>
      <c r="GY24" s="19"/>
      <c r="GZ24" s="19"/>
      <c r="HA24" s="19"/>
    </row>
    <row r="25" spans="1:209" ht="15.6">
      <c r="A25" s="77">
        <v>12</v>
      </c>
      <c r="B25" s="85" t="s">
        <v>1094</v>
      </c>
      <c r="C25" s="4">
        <v>1</v>
      </c>
      <c r="D25" s="4"/>
      <c r="E25" s="4"/>
      <c r="F25" s="4" t="s">
        <v>1044</v>
      </c>
      <c r="G25" s="4">
        <v>1</v>
      </c>
      <c r="H25" s="4"/>
      <c r="I25" s="4">
        <v>1</v>
      </c>
      <c r="J25" s="4"/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>
        <v>1</v>
      </c>
      <c r="BX25" s="4" t="s">
        <v>1044</v>
      </c>
      <c r="BY25" s="4"/>
      <c r="BZ25" s="4"/>
      <c r="CA25" s="4">
        <v>1</v>
      </c>
      <c r="CB25" s="4"/>
      <c r="CC25" s="4"/>
      <c r="CD25" s="4">
        <v>1</v>
      </c>
      <c r="CE25" s="4"/>
      <c r="CF25" s="4">
        <v>1</v>
      </c>
      <c r="CG25" s="4" t="s">
        <v>1044</v>
      </c>
      <c r="CH25" s="4"/>
      <c r="CI25" s="4"/>
      <c r="CJ25" s="4">
        <v>1</v>
      </c>
      <c r="CK25" s="4"/>
      <c r="CL25" s="4" t="s">
        <v>1044</v>
      </c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>
        <v>1</v>
      </c>
      <c r="DZ25" s="4" t="s">
        <v>1044</v>
      </c>
      <c r="EA25" s="4"/>
      <c r="EB25" s="4">
        <v>1</v>
      </c>
      <c r="EC25" s="4" t="s">
        <v>1044</v>
      </c>
      <c r="ED25" s="4"/>
      <c r="EE25" s="4">
        <v>1</v>
      </c>
      <c r="EF25" s="4" t="s">
        <v>1044</v>
      </c>
      <c r="EG25" s="4"/>
      <c r="EH25" s="4">
        <v>1</v>
      </c>
      <c r="EI25" s="4" t="s">
        <v>1044</v>
      </c>
      <c r="EJ25" s="4"/>
      <c r="EK25" s="4">
        <v>1</v>
      </c>
      <c r="EL25" s="4" t="s">
        <v>1044</v>
      </c>
      <c r="EM25" s="4"/>
      <c r="EN25" s="4">
        <v>1</v>
      </c>
      <c r="EO25" s="4" t="s">
        <v>1044</v>
      </c>
      <c r="EP25" s="4"/>
      <c r="EQ25" s="4">
        <v>1</v>
      </c>
      <c r="ER25" s="4" t="s">
        <v>1044</v>
      </c>
      <c r="ES25" s="4"/>
      <c r="ET25" s="4">
        <v>1</v>
      </c>
      <c r="EU25" s="4" t="s">
        <v>1044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>
        <v>1</v>
      </c>
      <c r="GB25" s="4" t="s">
        <v>1044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19"/>
      <c r="GT25" s="19"/>
      <c r="GU25" s="19"/>
      <c r="GV25" s="19"/>
      <c r="GW25" s="19"/>
      <c r="GX25" s="19"/>
      <c r="GY25" s="19"/>
      <c r="GZ25" s="19"/>
      <c r="HA25" s="19"/>
    </row>
    <row r="26" spans="1:209" ht="15.6">
      <c r="A26" s="77">
        <v>13</v>
      </c>
      <c r="B26" s="85" t="s">
        <v>1095</v>
      </c>
      <c r="C26" s="4">
        <v>1</v>
      </c>
      <c r="D26" s="4"/>
      <c r="E26" s="4"/>
      <c r="F26" s="4" t="s">
        <v>1044</v>
      </c>
      <c r="G26" s="4">
        <v>1</v>
      </c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 t="s">
        <v>1044</v>
      </c>
      <c r="AZ26" s="4">
        <v>1</v>
      </c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 t="s">
        <v>1044</v>
      </c>
      <c r="CM26" s="4">
        <v>1</v>
      </c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 t="s">
        <v>1044</v>
      </c>
      <c r="FJ26" s="4">
        <v>1</v>
      </c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19"/>
      <c r="GT26" s="19"/>
      <c r="GU26" s="19"/>
      <c r="GV26" s="19"/>
      <c r="GW26" s="19"/>
      <c r="GX26" s="19"/>
      <c r="GY26" s="19"/>
      <c r="GZ26" s="19"/>
      <c r="HA26" s="19"/>
    </row>
    <row r="27" spans="1:209" ht="15.6">
      <c r="A27" s="77">
        <v>14</v>
      </c>
      <c r="B27" s="85" t="s">
        <v>1096</v>
      </c>
      <c r="C27" s="4">
        <v>1</v>
      </c>
      <c r="D27" s="4"/>
      <c r="E27" s="4"/>
      <c r="F27" s="4" t="s">
        <v>1044</v>
      </c>
      <c r="G27" s="4">
        <v>1</v>
      </c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 t="s">
        <v>1044</v>
      </c>
      <c r="AN27" s="4">
        <v>1</v>
      </c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 t="s">
        <v>1044</v>
      </c>
      <c r="AZ27" s="4">
        <v>1</v>
      </c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 t="s">
        <v>1044</v>
      </c>
      <c r="BU27" s="4">
        <v>1</v>
      </c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 t="s">
        <v>1044</v>
      </c>
      <c r="CG27" s="4">
        <v>1</v>
      </c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 t="s">
        <v>1044</v>
      </c>
      <c r="FJ27" s="4">
        <v>1</v>
      </c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19"/>
      <c r="GT27" s="19"/>
      <c r="GU27" s="19"/>
      <c r="GV27" s="19"/>
      <c r="GW27" s="19"/>
      <c r="GX27" s="19"/>
      <c r="GY27" s="19"/>
      <c r="GZ27" s="19"/>
      <c r="HA27" s="19"/>
    </row>
    <row r="28" spans="1:209" ht="15.6">
      <c r="A28" s="77">
        <v>15</v>
      </c>
      <c r="B28" s="85" t="s">
        <v>1097</v>
      </c>
      <c r="C28" s="4">
        <v>1</v>
      </c>
      <c r="D28" s="4"/>
      <c r="E28" s="4"/>
      <c r="F28" s="4">
        <v>1</v>
      </c>
      <c r="G28" s="4"/>
      <c r="H28" s="4"/>
      <c r="I28" s="4" t="s">
        <v>1044</v>
      </c>
      <c r="J28" s="4">
        <v>1</v>
      </c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 t="s">
        <v>1044</v>
      </c>
      <c r="AN28" s="4">
        <v>1</v>
      </c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 t="s">
        <v>1044</v>
      </c>
      <c r="AZ28" s="4">
        <v>1</v>
      </c>
      <c r="BA28" s="4"/>
      <c r="BB28" s="4" t="s">
        <v>1044</v>
      </c>
      <c r="BC28" s="4">
        <v>1</v>
      </c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 t="s">
        <v>1044</v>
      </c>
      <c r="BU28" s="4">
        <v>1</v>
      </c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 t="s">
        <v>1044</v>
      </c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 t="s">
        <v>1044</v>
      </c>
      <c r="DH28" s="4">
        <v>1</v>
      </c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 t="s">
        <v>1044</v>
      </c>
      <c r="FJ28" s="4">
        <v>1</v>
      </c>
      <c r="FK28" s="4"/>
      <c r="FL28" s="4" t="s">
        <v>1044</v>
      </c>
      <c r="FM28" s="4">
        <v>1</v>
      </c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 t="s">
        <v>1044</v>
      </c>
      <c r="GK28" s="4">
        <v>1</v>
      </c>
      <c r="GL28" s="4"/>
      <c r="GM28" s="4">
        <v>1</v>
      </c>
      <c r="GN28" s="4"/>
      <c r="GO28" s="4"/>
      <c r="GP28" s="4">
        <v>1</v>
      </c>
      <c r="GQ28" s="4"/>
      <c r="GR28" s="4"/>
      <c r="GS28" s="19"/>
      <c r="GT28" s="19"/>
      <c r="GU28" s="19"/>
      <c r="GV28" s="19"/>
      <c r="GW28" s="19"/>
      <c r="GX28" s="19"/>
      <c r="GY28" s="19"/>
      <c r="GZ28" s="19"/>
      <c r="HA28" s="19"/>
    </row>
    <row r="29" spans="1:209" ht="15.6">
      <c r="A29" s="77">
        <v>16</v>
      </c>
      <c r="B29" s="85" t="s">
        <v>1098</v>
      </c>
      <c r="C29" s="4">
        <v>1</v>
      </c>
      <c r="D29" s="4"/>
      <c r="E29" s="4" t="s">
        <v>1044</v>
      </c>
      <c r="F29" s="4">
        <v>1</v>
      </c>
      <c r="G29" s="4"/>
      <c r="H29" s="4" t="s">
        <v>1044</v>
      </c>
      <c r="I29" s="4" t="s">
        <v>1044</v>
      </c>
      <c r="J29" s="4">
        <v>1</v>
      </c>
      <c r="K29" s="4" t="s">
        <v>1044</v>
      </c>
      <c r="L29" s="4">
        <v>1</v>
      </c>
      <c r="M29" s="4"/>
      <c r="N29" s="4" t="s">
        <v>1044</v>
      </c>
      <c r="O29" s="4">
        <v>1</v>
      </c>
      <c r="P29" s="4"/>
      <c r="Q29" s="4" t="s">
        <v>1044</v>
      </c>
      <c r="R29" s="4"/>
      <c r="S29" s="4"/>
      <c r="T29" s="4" t="s">
        <v>1044</v>
      </c>
      <c r="U29" s="4">
        <v>1</v>
      </c>
      <c r="V29" s="4"/>
      <c r="W29" s="4" t="s">
        <v>1044</v>
      </c>
      <c r="X29" s="4">
        <v>1</v>
      </c>
      <c r="Y29" s="4"/>
      <c r="Z29" s="4" t="s">
        <v>1044</v>
      </c>
      <c r="AA29" s="4">
        <v>1</v>
      </c>
      <c r="AB29" s="4"/>
      <c r="AC29" s="4" t="s">
        <v>1044</v>
      </c>
      <c r="AD29" s="4">
        <v>1</v>
      </c>
      <c r="AE29" s="4"/>
      <c r="AF29" s="4" t="s">
        <v>1044</v>
      </c>
      <c r="AG29" s="4">
        <v>1</v>
      </c>
      <c r="AH29" s="4"/>
      <c r="AI29" s="4" t="s">
        <v>1044</v>
      </c>
      <c r="AJ29" s="4">
        <v>1</v>
      </c>
      <c r="AK29" s="4"/>
      <c r="AL29" s="4" t="s">
        <v>1044</v>
      </c>
      <c r="AM29" s="4" t="s">
        <v>1044</v>
      </c>
      <c r="AN29" s="4">
        <v>1</v>
      </c>
      <c r="AO29" s="4" t="s">
        <v>1044</v>
      </c>
      <c r="AP29" s="4">
        <v>1</v>
      </c>
      <c r="AQ29" s="4"/>
      <c r="AR29" s="4" t="s">
        <v>1044</v>
      </c>
      <c r="AS29" s="4"/>
      <c r="AT29" s="4">
        <v>1</v>
      </c>
      <c r="AU29" s="4" t="s">
        <v>1044</v>
      </c>
      <c r="AV29" s="4">
        <v>1</v>
      </c>
      <c r="AW29" s="4"/>
      <c r="AX29" s="4" t="s">
        <v>1044</v>
      </c>
      <c r="AY29" s="4">
        <v>1</v>
      </c>
      <c r="AZ29" s="4"/>
      <c r="BA29" s="4" t="s">
        <v>1044</v>
      </c>
      <c r="BB29" s="4" t="s">
        <v>1044</v>
      </c>
      <c r="BC29" s="4">
        <v>1</v>
      </c>
      <c r="BD29" s="4" t="s">
        <v>1044</v>
      </c>
      <c r="BE29" s="4">
        <v>1</v>
      </c>
      <c r="BF29" s="4"/>
      <c r="BG29" s="4" t="s">
        <v>1044</v>
      </c>
      <c r="BH29" s="4">
        <v>1</v>
      </c>
      <c r="BI29" s="4"/>
      <c r="BJ29" s="4" t="s">
        <v>1044</v>
      </c>
      <c r="BK29" s="4">
        <v>1</v>
      </c>
      <c r="BL29" s="4"/>
      <c r="BM29" s="4" t="s">
        <v>1044</v>
      </c>
      <c r="BN29" s="4">
        <v>1</v>
      </c>
      <c r="BO29" s="4"/>
      <c r="BP29" s="4" t="s">
        <v>1044</v>
      </c>
      <c r="BQ29" s="4">
        <v>1</v>
      </c>
      <c r="BR29" s="4"/>
      <c r="BS29" s="4" t="s">
        <v>1044</v>
      </c>
      <c r="BT29" s="4">
        <v>1</v>
      </c>
      <c r="BU29" s="4"/>
      <c r="BV29" s="4" t="s">
        <v>1044</v>
      </c>
      <c r="BW29" s="4" t="s">
        <v>1044</v>
      </c>
      <c r="BX29" s="4">
        <v>1</v>
      </c>
      <c r="BY29" s="4" t="s">
        <v>1044</v>
      </c>
      <c r="BZ29" s="4">
        <v>1</v>
      </c>
      <c r="CA29" s="4"/>
      <c r="CB29" s="4" t="s">
        <v>1044</v>
      </c>
      <c r="CC29" s="4">
        <v>1</v>
      </c>
      <c r="CD29" s="4"/>
      <c r="CE29" s="4" t="s">
        <v>1044</v>
      </c>
      <c r="CF29" s="4">
        <v>1</v>
      </c>
      <c r="CG29" s="4"/>
      <c r="CH29" s="4" t="s">
        <v>1044</v>
      </c>
      <c r="CI29" s="4">
        <v>1</v>
      </c>
      <c r="CJ29" s="4"/>
      <c r="CK29" s="4" t="s">
        <v>1044</v>
      </c>
      <c r="CL29" s="4">
        <v>1</v>
      </c>
      <c r="CM29" s="4"/>
      <c r="CN29" s="4" t="s">
        <v>1044</v>
      </c>
      <c r="CO29" s="4">
        <v>1</v>
      </c>
      <c r="CP29" s="4"/>
      <c r="CQ29" s="4" t="s">
        <v>1044</v>
      </c>
      <c r="CR29" s="4">
        <v>1</v>
      </c>
      <c r="CS29" s="4"/>
      <c r="CT29" s="4" t="s">
        <v>1044</v>
      </c>
      <c r="CU29" s="4">
        <v>1</v>
      </c>
      <c r="CV29" s="4"/>
      <c r="CW29" s="4" t="s">
        <v>1044</v>
      </c>
      <c r="CX29" s="4" t="s">
        <v>1044</v>
      </c>
      <c r="CY29" s="4">
        <v>1</v>
      </c>
      <c r="CZ29" s="4" t="s">
        <v>1044</v>
      </c>
      <c r="DA29" s="4"/>
      <c r="DB29" s="4">
        <v>1</v>
      </c>
      <c r="DC29" s="4" t="s">
        <v>1044</v>
      </c>
      <c r="DD29" s="4"/>
      <c r="DE29" s="4">
        <v>1</v>
      </c>
      <c r="DF29" s="4" t="s">
        <v>1044</v>
      </c>
      <c r="DG29" s="4" t="s">
        <v>1044</v>
      </c>
      <c r="DH29" s="4">
        <v>1</v>
      </c>
      <c r="DI29" s="4" t="s">
        <v>1044</v>
      </c>
      <c r="DJ29" s="4">
        <v>1</v>
      </c>
      <c r="DK29" s="4"/>
      <c r="DL29" s="4" t="s">
        <v>1044</v>
      </c>
      <c r="DM29" s="4">
        <v>1</v>
      </c>
      <c r="DN29" s="4"/>
      <c r="DO29" s="4" t="s">
        <v>1044</v>
      </c>
      <c r="DP29" s="4">
        <v>1</v>
      </c>
      <c r="DQ29" s="4"/>
      <c r="DR29" s="4" t="s">
        <v>1044</v>
      </c>
      <c r="DS29" s="4">
        <v>1</v>
      </c>
      <c r="DT29" s="4"/>
      <c r="DU29" s="4" t="s">
        <v>1044</v>
      </c>
      <c r="DV29" s="4">
        <v>1</v>
      </c>
      <c r="DW29" s="4"/>
      <c r="DX29" s="4" t="s">
        <v>1044</v>
      </c>
      <c r="DY29" s="4">
        <v>1</v>
      </c>
      <c r="DZ29" s="4"/>
      <c r="EA29" s="4" t="s">
        <v>1044</v>
      </c>
      <c r="EB29" s="4">
        <v>1</v>
      </c>
      <c r="EC29" s="4"/>
      <c r="ED29" s="4" t="s">
        <v>1044</v>
      </c>
      <c r="EE29" s="4">
        <v>1</v>
      </c>
      <c r="EF29" s="4"/>
      <c r="EG29" s="4" t="s">
        <v>1044</v>
      </c>
      <c r="EH29" s="4">
        <v>1</v>
      </c>
      <c r="EI29" s="4"/>
      <c r="EJ29" s="4" t="s">
        <v>1044</v>
      </c>
      <c r="EK29" s="4"/>
      <c r="EL29" s="4"/>
      <c r="EM29" s="4" t="s">
        <v>1044</v>
      </c>
      <c r="EN29" s="4"/>
      <c r="EO29" s="4">
        <v>1</v>
      </c>
      <c r="EP29" s="4" t="s">
        <v>1044</v>
      </c>
      <c r="EQ29" s="4">
        <v>1</v>
      </c>
      <c r="ER29" s="4"/>
      <c r="ES29" s="4" t="s">
        <v>1044</v>
      </c>
      <c r="ET29" s="4"/>
      <c r="EU29" s="4">
        <v>1</v>
      </c>
      <c r="EV29" s="4" t="s">
        <v>1044</v>
      </c>
      <c r="EW29" s="4"/>
      <c r="EX29" s="4">
        <v>1</v>
      </c>
      <c r="EY29" s="4" t="s">
        <v>1044</v>
      </c>
      <c r="EZ29" s="4">
        <v>1</v>
      </c>
      <c r="FA29" s="4"/>
      <c r="FB29" s="4" t="s">
        <v>1044</v>
      </c>
      <c r="FC29" s="4">
        <v>1</v>
      </c>
      <c r="FD29" s="4"/>
      <c r="FE29" s="4" t="s">
        <v>1044</v>
      </c>
      <c r="FF29" s="4">
        <v>1</v>
      </c>
      <c r="FG29" s="4"/>
      <c r="FH29" s="4" t="s">
        <v>1044</v>
      </c>
      <c r="FI29" s="4" t="s">
        <v>1044</v>
      </c>
      <c r="FJ29" s="4">
        <v>1</v>
      </c>
      <c r="FK29" s="4" t="s">
        <v>1044</v>
      </c>
      <c r="FL29" s="4">
        <v>1</v>
      </c>
      <c r="FM29" s="4"/>
      <c r="FN29" s="4" t="s">
        <v>1044</v>
      </c>
      <c r="FO29" s="4">
        <v>1</v>
      </c>
      <c r="FP29" s="4"/>
      <c r="FQ29" s="4" t="s">
        <v>1044</v>
      </c>
      <c r="FR29" s="4">
        <v>1</v>
      </c>
      <c r="FS29" s="4"/>
      <c r="FT29" s="4" t="s">
        <v>1044</v>
      </c>
      <c r="FU29" s="4">
        <v>1</v>
      </c>
      <c r="FV29" s="4"/>
      <c r="FW29" s="4" t="s">
        <v>1044</v>
      </c>
      <c r="FX29" s="4">
        <v>1</v>
      </c>
      <c r="FY29" s="4"/>
      <c r="FZ29" s="4" t="s">
        <v>1044</v>
      </c>
      <c r="GA29" s="4">
        <v>1</v>
      </c>
      <c r="GB29" s="4"/>
      <c r="GC29" s="4" t="s">
        <v>1044</v>
      </c>
      <c r="GD29" s="4">
        <v>1</v>
      </c>
      <c r="GE29" s="4"/>
      <c r="GF29" s="4" t="s">
        <v>1044</v>
      </c>
      <c r="GG29" s="4">
        <v>1</v>
      </c>
      <c r="GH29" s="4"/>
      <c r="GI29" s="4" t="s">
        <v>1044</v>
      </c>
      <c r="GJ29" s="4">
        <v>1</v>
      </c>
      <c r="GK29" s="4"/>
      <c r="GL29" s="4" t="s">
        <v>1044</v>
      </c>
      <c r="GM29" s="4">
        <v>1</v>
      </c>
      <c r="GN29" s="4"/>
      <c r="GO29" s="4" t="s">
        <v>1044</v>
      </c>
      <c r="GP29" s="4">
        <v>1</v>
      </c>
      <c r="GQ29" s="4"/>
      <c r="GR29" s="4" t="s">
        <v>1044</v>
      </c>
      <c r="GS29" s="19"/>
      <c r="GT29" s="19"/>
      <c r="GU29" s="19"/>
      <c r="GV29" s="19"/>
      <c r="GW29" s="19"/>
      <c r="GX29" s="19"/>
      <c r="GY29" s="19"/>
      <c r="GZ29" s="19"/>
      <c r="HA29" s="19"/>
    </row>
    <row r="30" spans="1:209" ht="15.6">
      <c r="A30" s="77">
        <v>17</v>
      </c>
      <c r="B30" s="85" t="s">
        <v>1099</v>
      </c>
      <c r="C30" s="4" t="s">
        <v>1044</v>
      </c>
      <c r="D30" s="4">
        <v>1</v>
      </c>
      <c r="E30" s="4"/>
      <c r="F30" s="4">
        <v>1</v>
      </c>
      <c r="G30" s="4"/>
      <c r="H30" s="4"/>
      <c r="I30" s="4" t="s">
        <v>1044</v>
      </c>
      <c r="J30" s="4">
        <v>1</v>
      </c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 t="s">
        <v>1044</v>
      </c>
      <c r="AN30" s="4">
        <v>1</v>
      </c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 t="s">
        <v>1044</v>
      </c>
      <c r="BC30" s="4">
        <v>1</v>
      </c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 t="s">
        <v>1044</v>
      </c>
      <c r="CY30" s="4">
        <v>1</v>
      </c>
      <c r="CZ30" s="4"/>
      <c r="DA30" s="4">
        <v>1</v>
      </c>
      <c r="DB30" s="4"/>
      <c r="DC30" s="4"/>
      <c r="DD30" s="4">
        <v>1</v>
      </c>
      <c r="DE30" s="4"/>
      <c r="DF30" s="4"/>
      <c r="DG30" s="4" t="s">
        <v>1044</v>
      </c>
      <c r="DH30" s="4">
        <v>1</v>
      </c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 t="s">
        <v>1044</v>
      </c>
      <c r="FJ30" s="4">
        <v>1</v>
      </c>
      <c r="FK30" s="4"/>
      <c r="FL30" s="4" t="s">
        <v>1044</v>
      </c>
      <c r="FM30" s="4">
        <v>1</v>
      </c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 t="s">
        <v>1044</v>
      </c>
      <c r="GK30" s="4">
        <v>1</v>
      </c>
      <c r="GL30" s="4"/>
      <c r="GM30" s="4">
        <v>1</v>
      </c>
      <c r="GN30" s="4"/>
      <c r="GO30" s="4"/>
      <c r="GP30" s="4">
        <v>1</v>
      </c>
      <c r="GQ30" s="4"/>
      <c r="GR30" s="4"/>
      <c r="GS30" s="19"/>
      <c r="GT30" s="19"/>
      <c r="GU30" s="19"/>
      <c r="GV30" s="19"/>
      <c r="GW30" s="19"/>
      <c r="GX30" s="19"/>
      <c r="GY30" s="19"/>
      <c r="GZ30" s="19"/>
      <c r="HA30" s="19"/>
    </row>
    <row r="31" spans="1:209" ht="15.6">
      <c r="A31" s="77">
        <v>18</v>
      </c>
      <c r="B31" s="4"/>
      <c r="C31" s="4"/>
      <c r="D31" s="4"/>
      <c r="E31" s="4"/>
      <c r="F31" s="4"/>
      <c r="G31" s="4"/>
      <c r="H31" s="4"/>
      <c r="I31" s="4" t="s">
        <v>1044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19"/>
      <c r="GT31" s="19"/>
      <c r="GU31" s="19"/>
      <c r="GV31" s="19"/>
      <c r="GW31" s="19"/>
      <c r="GX31" s="19"/>
      <c r="GY31" s="19"/>
      <c r="GZ31" s="19"/>
      <c r="HA31" s="19"/>
    </row>
    <row r="32" spans="1:209" ht="15.6">
      <c r="A32" s="77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19"/>
      <c r="GT32" s="19"/>
      <c r="GU32" s="19"/>
      <c r="GV32" s="19"/>
      <c r="GW32" s="19"/>
      <c r="GX32" s="19"/>
      <c r="GY32" s="19"/>
      <c r="GZ32" s="19"/>
      <c r="HA32" s="19"/>
    </row>
    <row r="33" spans="1:209" ht="15.6">
      <c r="A33" s="77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19"/>
      <c r="GT33" s="19"/>
      <c r="GU33" s="19"/>
      <c r="GV33" s="19"/>
      <c r="GW33" s="19"/>
      <c r="GX33" s="19"/>
      <c r="GY33" s="19"/>
      <c r="GZ33" s="19"/>
      <c r="HA33" s="19"/>
    </row>
    <row r="34" spans="1:209" ht="15.6">
      <c r="A34" s="77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19"/>
      <c r="GT34" s="19"/>
      <c r="GU34" s="19"/>
      <c r="GV34" s="19"/>
      <c r="GW34" s="19"/>
      <c r="GX34" s="19"/>
      <c r="GY34" s="19"/>
      <c r="GZ34" s="19"/>
      <c r="HA34" s="19"/>
    </row>
    <row r="35" spans="1:209" ht="15.6">
      <c r="A35" s="77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19"/>
      <c r="GT35" s="19"/>
      <c r="GU35" s="19"/>
      <c r="GV35" s="19"/>
      <c r="GW35" s="19"/>
      <c r="GX35" s="19"/>
      <c r="GY35" s="19"/>
      <c r="GZ35" s="19"/>
      <c r="HA35" s="19"/>
    </row>
    <row r="36" spans="1:209">
      <c r="A36" s="77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9">
      <c r="A37" s="77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9">
      <c r="A38" s="77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9" ht="23.25" customHeight="1">
      <c r="A39" s="103" t="s">
        <v>76</v>
      </c>
      <c r="B39" s="104"/>
      <c r="C39" s="77">
        <v>11</v>
      </c>
      <c r="D39" s="77">
        <f>D14+D15+D16+D17+D18+D19+D20+D21+D22+D23+D24+D25+D26+D27+D28+D29+D30+D31+D32+D33+D34+D35+D36+D37+D38</f>
        <v>6</v>
      </c>
      <c r="E39" s="77">
        <v>0</v>
      </c>
      <c r="F39" s="77">
        <v>12</v>
      </c>
      <c r="G39" s="77">
        <f>G14+G15+G16+G17+G18+G19+G20+G21+G22+G23+G24+G25+G26+G27+G28+G29+G30+G31+G32+G33+G34+G35+G36+G37+G38</f>
        <v>12</v>
      </c>
      <c r="H39" s="77">
        <v>0</v>
      </c>
      <c r="I39" s="77" t="e">
        <f>I14+I15+I16+I17+I18+I19+I20+I21+I22+I23+I24+I25+I26+I27+I28+I29+I30+I31+I32+I33+I34+I35+I36+I37+I38</f>
        <v>#VALUE!</v>
      </c>
      <c r="J39" s="77">
        <f>J14+J15+J16+J17+J18+J19+J20+J21+J22+J23+J24+J25+J26+J27+J28+J29+J30+J31+J32+J33+J34+J35+J36+J37+J38</f>
        <v>7</v>
      </c>
      <c r="K39" s="77">
        <v>0</v>
      </c>
      <c r="L39" s="77">
        <f>L14+L15+L16+L17+L18+L19+L20+L21+L22+L23+L24+L25+L26+L27+L28+L29+L30+L31+L32+L33+L34+L35+L36+L37+L38</f>
        <v>14</v>
      </c>
      <c r="M39" s="77">
        <f>M14+M15+M16+M17+M18+M19+M20+M21+M22+M23+M24+M25+M26+M27+M28+M29+M30+M31+M32+M33+M34+M35+M36+M37+M38</f>
        <v>2</v>
      </c>
      <c r="N39" s="77">
        <v>0</v>
      </c>
      <c r="O39" s="77">
        <f>O14+O15+O16+O17+O18+O19+O20+O21+O22+O23+O24+O25+O26+O27+O28+O29+O30+O31+O32+O33+O34+O35+O36+O37+O38</f>
        <v>10</v>
      </c>
      <c r="P39" s="77">
        <f>P14+P15+P16+P17+P18+P19+P20+P21+P22+P23+P24+P25+P26+P27+P28+P29+P30+P31+P32+P33+P34+P35+P36+P37+P38</f>
        <v>7</v>
      </c>
      <c r="Q39" s="77">
        <v>0</v>
      </c>
      <c r="R39" s="77">
        <f>R14+R15+R16+R17+R18+R19+R20+R21+R22+R23+R24+R25+R26+R27+R28+R29+R30+R31+R32+R33+R34+R35+R36+R37+R38</f>
        <v>13</v>
      </c>
      <c r="S39" s="77">
        <f>S14+S15+S16+S17+S18+S19+S20+S21+S22+S23+S24+S25+S26+S27+S28+S29+S30+S31+S32+S33+S34+S35+S36+S37+S38</f>
        <v>3</v>
      </c>
      <c r="T39" s="77">
        <v>0</v>
      </c>
      <c r="U39" s="77">
        <f>U14+U15+U16+U17+U18+U19+U20+U21+U22+U23+U24+U25+U26+U27+U28+U29+U30+U31+U32+U33+U34+U35+U36+U37+U38</f>
        <v>14</v>
      </c>
      <c r="V39" s="77">
        <f>V14+V15+V16+V17+V18+V19+V20+V21+V22+V23+V24+V25+V26+V27+V28+V29+V30+V31+V32+V33+V34+V35+V36+V37+V38</f>
        <v>3</v>
      </c>
      <c r="W39" s="77">
        <f t="shared" ref="W39:BB39" si="0">SUM(W14:W38)</f>
        <v>0</v>
      </c>
      <c r="X39" s="77">
        <f t="shared" si="0"/>
        <v>14</v>
      </c>
      <c r="Y39" s="77">
        <f t="shared" si="0"/>
        <v>3</v>
      </c>
      <c r="Z39" s="77">
        <f t="shared" si="0"/>
        <v>0</v>
      </c>
      <c r="AA39" s="77">
        <f t="shared" si="0"/>
        <v>14</v>
      </c>
      <c r="AB39" s="77">
        <f t="shared" si="0"/>
        <v>3</v>
      </c>
      <c r="AC39" s="77">
        <f t="shared" si="0"/>
        <v>0</v>
      </c>
      <c r="AD39" s="77">
        <f t="shared" si="0"/>
        <v>14</v>
      </c>
      <c r="AE39" s="77">
        <f t="shared" si="0"/>
        <v>3</v>
      </c>
      <c r="AF39" s="77">
        <f t="shared" si="0"/>
        <v>0</v>
      </c>
      <c r="AG39" s="77">
        <f t="shared" si="0"/>
        <v>14</v>
      </c>
      <c r="AH39" s="77">
        <f t="shared" si="0"/>
        <v>3</v>
      </c>
      <c r="AI39" s="77">
        <f t="shared" si="0"/>
        <v>0</v>
      </c>
      <c r="AJ39" s="77">
        <f t="shared" si="0"/>
        <v>14</v>
      </c>
      <c r="AK39" s="77">
        <f t="shared" si="0"/>
        <v>3</v>
      </c>
      <c r="AL39" s="77">
        <f t="shared" si="0"/>
        <v>0</v>
      </c>
      <c r="AM39" s="77">
        <f t="shared" si="0"/>
        <v>10</v>
      </c>
      <c r="AN39" s="77">
        <f t="shared" si="0"/>
        <v>7</v>
      </c>
      <c r="AO39" s="77">
        <f t="shared" si="0"/>
        <v>0</v>
      </c>
      <c r="AP39" s="77">
        <f t="shared" si="0"/>
        <v>14</v>
      </c>
      <c r="AQ39" s="77">
        <f t="shared" si="0"/>
        <v>3</v>
      </c>
      <c r="AR39" s="77">
        <f t="shared" si="0"/>
        <v>0</v>
      </c>
      <c r="AS39" s="77">
        <f t="shared" si="0"/>
        <v>13</v>
      </c>
      <c r="AT39" s="77">
        <f t="shared" si="0"/>
        <v>4</v>
      </c>
      <c r="AU39" s="77">
        <f t="shared" si="0"/>
        <v>0</v>
      </c>
      <c r="AV39" s="77">
        <f t="shared" si="0"/>
        <v>14</v>
      </c>
      <c r="AW39" s="77">
        <f t="shared" si="0"/>
        <v>3</v>
      </c>
      <c r="AX39" s="77">
        <f t="shared" si="0"/>
        <v>0</v>
      </c>
      <c r="AY39" s="77">
        <f t="shared" si="0"/>
        <v>11</v>
      </c>
      <c r="AZ39" s="77">
        <f t="shared" si="0"/>
        <v>6</v>
      </c>
      <c r="BA39" s="77">
        <f t="shared" si="0"/>
        <v>0</v>
      </c>
      <c r="BB39" s="77">
        <f t="shared" si="0"/>
        <v>11</v>
      </c>
      <c r="BC39" s="77">
        <f t="shared" ref="BC39:BY39" si="1">SUM(BC14:BC38)</f>
        <v>6</v>
      </c>
      <c r="BD39" s="77">
        <f t="shared" si="1"/>
        <v>0</v>
      </c>
      <c r="BE39" s="77">
        <f t="shared" si="1"/>
        <v>12</v>
      </c>
      <c r="BF39" s="77">
        <f t="shared" si="1"/>
        <v>5</v>
      </c>
      <c r="BG39" s="77">
        <f t="shared" si="1"/>
        <v>0</v>
      </c>
      <c r="BH39" s="77">
        <f t="shared" si="1"/>
        <v>14</v>
      </c>
      <c r="BI39" s="77">
        <f t="shared" si="1"/>
        <v>3</v>
      </c>
      <c r="BJ39" s="77">
        <f t="shared" si="1"/>
        <v>0</v>
      </c>
      <c r="BK39" s="77">
        <f t="shared" si="1"/>
        <v>14</v>
      </c>
      <c r="BL39" s="77">
        <f t="shared" si="1"/>
        <v>3</v>
      </c>
      <c r="BM39" s="77">
        <f t="shared" si="1"/>
        <v>0</v>
      </c>
      <c r="BN39" s="77">
        <f t="shared" si="1"/>
        <v>14</v>
      </c>
      <c r="BO39" s="77">
        <f t="shared" si="1"/>
        <v>3</v>
      </c>
      <c r="BP39" s="77">
        <f t="shared" si="1"/>
        <v>0</v>
      </c>
      <c r="BQ39" s="77">
        <f t="shared" si="1"/>
        <v>14</v>
      </c>
      <c r="BR39" s="77">
        <f t="shared" si="1"/>
        <v>3</v>
      </c>
      <c r="BS39" s="77">
        <f t="shared" si="1"/>
        <v>0</v>
      </c>
      <c r="BT39" s="77">
        <f t="shared" si="1"/>
        <v>12</v>
      </c>
      <c r="BU39" s="77">
        <f t="shared" si="1"/>
        <v>5</v>
      </c>
      <c r="BV39" s="77">
        <f t="shared" si="1"/>
        <v>0</v>
      </c>
      <c r="BW39" s="77">
        <f t="shared" si="1"/>
        <v>12</v>
      </c>
      <c r="BX39" s="77">
        <f t="shared" si="1"/>
        <v>5</v>
      </c>
      <c r="BY39" s="77">
        <f t="shared" si="1"/>
        <v>0</v>
      </c>
      <c r="BZ39" s="77" t="e">
        <f>(BZ14+BZ15+BZ16+BZ17+BZ18++BZ19+BZ20+BZ21+BZ22+BZ23+BZ24+BZ25+BZ26+BZ27+BZ28+BZ29+BZ30+BZ31+BZ32+BZ33+BZ34+BZ35+BZ36+BZ37+BZ38)</f>
        <v>#VALUE!</v>
      </c>
      <c r="CA39" s="77">
        <f t="shared" ref="CA39:DF39" si="2">SUM(CA14:CA38)</f>
        <v>6</v>
      </c>
      <c r="CB39" s="77">
        <f t="shared" si="2"/>
        <v>0</v>
      </c>
      <c r="CC39" s="77">
        <f t="shared" si="2"/>
        <v>11</v>
      </c>
      <c r="CD39" s="77">
        <f t="shared" si="2"/>
        <v>6</v>
      </c>
      <c r="CE39" s="77">
        <f t="shared" si="2"/>
        <v>0</v>
      </c>
      <c r="CF39" s="77">
        <f t="shared" si="2"/>
        <v>10</v>
      </c>
      <c r="CG39" s="77">
        <f t="shared" si="2"/>
        <v>7</v>
      </c>
      <c r="CH39" s="77">
        <f t="shared" si="2"/>
        <v>0</v>
      </c>
      <c r="CI39" s="77">
        <f t="shared" si="2"/>
        <v>10</v>
      </c>
      <c r="CJ39" s="77">
        <f t="shared" si="2"/>
        <v>7</v>
      </c>
      <c r="CK39" s="77">
        <f t="shared" si="2"/>
        <v>0</v>
      </c>
      <c r="CL39" s="77">
        <f t="shared" si="2"/>
        <v>11</v>
      </c>
      <c r="CM39" s="77">
        <f t="shared" si="2"/>
        <v>6</v>
      </c>
      <c r="CN39" s="77">
        <f t="shared" si="2"/>
        <v>0</v>
      </c>
      <c r="CO39" s="77">
        <f t="shared" si="2"/>
        <v>10</v>
      </c>
      <c r="CP39" s="77">
        <f t="shared" si="2"/>
        <v>7</v>
      </c>
      <c r="CQ39" s="77">
        <f t="shared" si="2"/>
        <v>0</v>
      </c>
      <c r="CR39" s="77">
        <f t="shared" si="2"/>
        <v>15</v>
      </c>
      <c r="CS39" s="77">
        <f t="shared" si="2"/>
        <v>2</v>
      </c>
      <c r="CT39" s="77">
        <f t="shared" si="2"/>
        <v>0</v>
      </c>
      <c r="CU39" s="77">
        <f t="shared" si="2"/>
        <v>15</v>
      </c>
      <c r="CV39" s="77">
        <f t="shared" si="2"/>
        <v>2</v>
      </c>
      <c r="CW39" s="77">
        <f t="shared" si="2"/>
        <v>0</v>
      </c>
      <c r="CX39" s="77">
        <f t="shared" si="2"/>
        <v>11</v>
      </c>
      <c r="CY39" s="77">
        <f t="shared" si="2"/>
        <v>6</v>
      </c>
      <c r="CZ39" s="77">
        <f t="shared" si="2"/>
        <v>0</v>
      </c>
      <c r="DA39" s="77">
        <f t="shared" si="2"/>
        <v>13</v>
      </c>
      <c r="DB39" s="77">
        <f t="shared" si="2"/>
        <v>4</v>
      </c>
      <c r="DC39" s="77">
        <f t="shared" si="2"/>
        <v>0</v>
      </c>
      <c r="DD39" s="77">
        <f t="shared" si="2"/>
        <v>10</v>
      </c>
      <c r="DE39" s="77">
        <f t="shared" si="2"/>
        <v>7</v>
      </c>
      <c r="DF39" s="77">
        <f t="shared" si="2"/>
        <v>0</v>
      </c>
      <c r="DG39" s="77">
        <f t="shared" ref="DG39:EL39" si="3">SUM(DG14:DG38)</f>
        <v>11</v>
      </c>
      <c r="DH39" s="77">
        <f t="shared" si="3"/>
        <v>6</v>
      </c>
      <c r="DI39" s="77">
        <f t="shared" si="3"/>
        <v>0</v>
      </c>
      <c r="DJ39" s="77">
        <f t="shared" si="3"/>
        <v>14</v>
      </c>
      <c r="DK39" s="77">
        <f t="shared" si="3"/>
        <v>3</v>
      </c>
      <c r="DL39" s="77">
        <f t="shared" si="3"/>
        <v>0</v>
      </c>
      <c r="DM39" s="77">
        <f t="shared" si="3"/>
        <v>14</v>
      </c>
      <c r="DN39" s="77">
        <f t="shared" si="3"/>
        <v>3</v>
      </c>
      <c r="DO39" s="77">
        <f t="shared" si="3"/>
        <v>0</v>
      </c>
      <c r="DP39" s="77">
        <f t="shared" si="3"/>
        <v>14</v>
      </c>
      <c r="DQ39" s="77">
        <f t="shared" si="3"/>
        <v>3</v>
      </c>
      <c r="DR39" s="77">
        <f t="shared" si="3"/>
        <v>0</v>
      </c>
      <c r="DS39" s="77">
        <f t="shared" si="3"/>
        <v>15</v>
      </c>
      <c r="DT39" s="77">
        <f t="shared" si="3"/>
        <v>2</v>
      </c>
      <c r="DU39" s="77">
        <f t="shared" si="3"/>
        <v>0</v>
      </c>
      <c r="DV39" s="77">
        <f t="shared" si="3"/>
        <v>14</v>
      </c>
      <c r="DW39" s="77">
        <f t="shared" si="3"/>
        <v>3</v>
      </c>
      <c r="DX39" s="77">
        <f t="shared" si="3"/>
        <v>0</v>
      </c>
      <c r="DY39" s="77">
        <f t="shared" si="3"/>
        <v>15</v>
      </c>
      <c r="DZ39" s="77">
        <f t="shared" si="3"/>
        <v>2</v>
      </c>
      <c r="EA39" s="77">
        <f t="shared" si="3"/>
        <v>0</v>
      </c>
      <c r="EB39" s="77">
        <f t="shared" si="3"/>
        <v>15</v>
      </c>
      <c r="EC39" s="77">
        <f t="shared" si="3"/>
        <v>2</v>
      </c>
      <c r="ED39" s="77">
        <f t="shared" si="3"/>
        <v>0</v>
      </c>
      <c r="EE39" s="77">
        <f t="shared" si="3"/>
        <v>15</v>
      </c>
      <c r="EF39" s="77">
        <f t="shared" si="3"/>
        <v>2</v>
      </c>
      <c r="EG39" s="77">
        <f t="shared" si="3"/>
        <v>0</v>
      </c>
      <c r="EH39" s="77">
        <f t="shared" si="3"/>
        <v>15</v>
      </c>
      <c r="EI39" s="77">
        <f t="shared" si="3"/>
        <v>2</v>
      </c>
      <c r="EJ39" s="77">
        <f t="shared" si="3"/>
        <v>0</v>
      </c>
      <c r="EK39" s="77">
        <f t="shared" si="3"/>
        <v>14</v>
      </c>
      <c r="EL39" s="77">
        <f t="shared" si="3"/>
        <v>2</v>
      </c>
      <c r="EM39" s="77">
        <f t="shared" ref="EM39:FR39" si="4">SUM(EM14:EM38)</f>
        <v>0</v>
      </c>
      <c r="EN39" s="77">
        <f t="shared" si="4"/>
        <v>14</v>
      </c>
      <c r="EO39" s="77">
        <f t="shared" si="4"/>
        <v>3</v>
      </c>
      <c r="EP39" s="77">
        <f t="shared" si="4"/>
        <v>0</v>
      </c>
      <c r="EQ39" s="77">
        <f t="shared" si="4"/>
        <v>15</v>
      </c>
      <c r="ER39" s="77">
        <f t="shared" si="4"/>
        <v>2</v>
      </c>
      <c r="ES39" s="77">
        <f t="shared" si="4"/>
        <v>0</v>
      </c>
      <c r="ET39" s="77">
        <f t="shared" si="4"/>
        <v>14</v>
      </c>
      <c r="EU39" s="77">
        <f t="shared" si="4"/>
        <v>3</v>
      </c>
      <c r="EV39" s="77">
        <f t="shared" si="4"/>
        <v>0</v>
      </c>
      <c r="EW39" s="77">
        <f t="shared" si="4"/>
        <v>14</v>
      </c>
      <c r="EX39" s="77">
        <f t="shared" si="4"/>
        <v>3</v>
      </c>
      <c r="EY39" s="77">
        <f t="shared" si="4"/>
        <v>0</v>
      </c>
      <c r="EZ39" s="77">
        <f t="shared" si="4"/>
        <v>15</v>
      </c>
      <c r="FA39" s="77">
        <f t="shared" si="4"/>
        <v>2</v>
      </c>
      <c r="FB39" s="77">
        <f t="shared" si="4"/>
        <v>0</v>
      </c>
      <c r="FC39" s="77">
        <f t="shared" si="4"/>
        <v>14</v>
      </c>
      <c r="FD39" s="77">
        <f t="shared" si="4"/>
        <v>3</v>
      </c>
      <c r="FE39" s="77">
        <f t="shared" si="4"/>
        <v>0</v>
      </c>
      <c r="FF39" s="77">
        <f t="shared" si="4"/>
        <v>14</v>
      </c>
      <c r="FG39" s="77">
        <f t="shared" si="4"/>
        <v>3</v>
      </c>
      <c r="FH39" s="77">
        <f t="shared" si="4"/>
        <v>0</v>
      </c>
      <c r="FI39" s="77">
        <f t="shared" si="4"/>
        <v>9</v>
      </c>
      <c r="FJ39" s="77">
        <f t="shared" si="4"/>
        <v>8</v>
      </c>
      <c r="FK39" s="77">
        <f t="shared" si="4"/>
        <v>0</v>
      </c>
      <c r="FL39" s="77">
        <f t="shared" si="4"/>
        <v>12</v>
      </c>
      <c r="FM39" s="77">
        <f t="shared" si="4"/>
        <v>5</v>
      </c>
      <c r="FN39" s="77">
        <f t="shared" si="4"/>
        <v>0</v>
      </c>
      <c r="FO39" s="77">
        <f t="shared" si="4"/>
        <v>14</v>
      </c>
      <c r="FP39" s="77">
        <f t="shared" si="4"/>
        <v>3</v>
      </c>
      <c r="FQ39" s="77">
        <f t="shared" si="4"/>
        <v>0</v>
      </c>
      <c r="FR39" s="77">
        <f t="shared" si="4"/>
        <v>14</v>
      </c>
      <c r="FS39" s="77">
        <f t="shared" ref="FS39:GR39" si="5">SUM(FS14:FS38)</f>
        <v>3</v>
      </c>
      <c r="FT39" s="77">
        <f t="shared" si="5"/>
        <v>0</v>
      </c>
      <c r="FU39" s="77">
        <f t="shared" si="5"/>
        <v>14</v>
      </c>
      <c r="FV39" s="77">
        <f t="shared" si="5"/>
        <v>3</v>
      </c>
      <c r="FW39" s="77">
        <f t="shared" si="5"/>
        <v>0</v>
      </c>
      <c r="FX39" s="77">
        <f t="shared" si="5"/>
        <v>14</v>
      </c>
      <c r="FY39" s="77">
        <f t="shared" si="5"/>
        <v>3</v>
      </c>
      <c r="FZ39" s="77">
        <f t="shared" si="5"/>
        <v>0</v>
      </c>
      <c r="GA39" s="70">
        <f t="shared" si="5"/>
        <v>15</v>
      </c>
      <c r="GB39" s="77">
        <f t="shared" si="5"/>
        <v>2</v>
      </c>
      <c r="GC39" s="77">
        <f t="shared" si="5"/>
        <v>0</v>
      </c>
      <c r="GD39" s="70">
        <f t="shared" si="5"/>
        <v>14</v>
      </c>
      <c r="GE39" s="77">
        <f t="shared" si="5"/>
        <v>3</v>
      </c>
      <c r="GF39" s="77">
        <f t="shared" si="5"/>
        <v>0</v>
      </c>
      <c r="GG39" s="70">
        <f t="shared" si="5"/>
        <v>14</v>
      </c>
      <c r="GH39" s="77">
        <f t="shared" si="5"/>
        <v>3</v>
      </c>
      <c r="GI39" s="77">
        <f t="shared" si="5"/>
        <v>0</v>
      </c>
      <c r="GJ39" s="70">
        <f t="shared" si="5"/>
        <v>11</v>
      </c>
      <c r="GK39" s="77">
        <f t="shared" si="5"/>
        <v>6</v>
      </c>
      <c r="GL39" s="77">
        <f t="shared" si="5"/>
        <v>0</v>
      </c>
      <c r="GM39" s="70">
        <f t="shared" si="5"/>
        <v>14</v>
      </c>
      <c r="GN39" s="77">
        <f t="shared" si="5"/>
        <v>3</v>
      </c>
      <c r="GO39" s="77">
        <f t="shared" si="5"/>
        <v>0</v>
      </c>
      <c r="GP39" s="70">
        <f t="shared" si="5"/>
        <v>12</v>
      </c>
      <c r="GQ39" s="77">
        <f t="shared" si="5"/>
        <v>5</v>
      </c>
      <c r="GR39" s="77">
        <f t="shared" si="5"/>
        <v>0</v>
      </c>
    </row>
    <row r="40" spans="1:209">
      <c r="A40" s="95" t="s">
        <v>622</v>
      </c>
      <c r="B40" s="96"/>
      <c r="C40" s="10">
        <f>C39*100/17</f>
        <v>64.705882352941174</v>
      </c>
      <c r="D40" s="10">
        <f t="shared" ref="D40:BO40" si="6">D39*100/17</f>
        <v>35.294117647058826</v>
      </c>
      <c r="E40" s="10">
        <f t="shared" si="6"/>
        <v>0</v>
      </c>
      <c r="F40" s="10">
        <f t="shared" si="6"/>
        <v>70.588235294117652</v>
      </c>
      <c r="G40" s="10">
        <f t="shared" si="6"/>
        <v>70.588235294117652</v>
      </c>
      <c r="H40" s="10">
        <f t="shared" si="6"/>
        <v>0</v>
      </c>
      <c r="I40" s="10" t="e">
        <f t="shared" si="6"/>
        <v>#VALUE!</v>
      </c>
      <c r="J40" s="10">
        <f t="shared" si="6"/>
        <v>41.176470588235297</v>
      </c>
      <c r="K40" s="10">
        <f t="shared" si="6"/>
        <v>0</v>
      </c>
      <c r="L40" s="10">
        <f t="shared" si="6"/>
        <v>82.352941176470594</v>
      </c>
      <c r="M40" s="10">
        <f t="shared" si="6"/>
        <v>11.764705882352942</v>
      </c>
      <c r="N40" s="10">
        <f t="shared" si="6"/>
        <v>0</v>
      </c>
      <c r="O40" s="10">
        <f t="shared" si="6"/>
        <v>58.823529411764703</v>
      </c>
      <c r="P40" s="10">
        <f t="shared" si="6"/>
        <v>41.176470588235297</v>
      </c>
      <c r="Q40" s="10">
        <f t="shared" si="6"/>
        <v>0</v>
      </c>
      <c r="R40" s="10">
        <f t="shared" si="6"/>
        <v>76.470588235294116</v>
      </c>
      <c r="S40" s="10">
        <f t="shared" si="6"/>
        <v>17.647058823529413</v>
      </c>
      <c r="T40" s="10">
        <f t="shared" si="6"/>
        <v>0</v>
      </c>
      <c r="U40" s="10">
        <f t="shared" si="6"/>
        <v>82.352941176470594</v>
      </c>
      <c r="V40" s="10">
        <f t="shared" si="6"/>
        <v>17.647058823529413</v>
      </c>
      <c r="W40" s="10">
        <f t="shared" si="6"/>
        <v>0</v>
      </c>
      <c r="X40" s="10">
        <f t="shared" si="6"/>
        <v>82.352941176470594</v>
      </c>
      <c r="Y40" s="10">
        <f t="shared" si="6"/>
        <v>17.647058823529413</v>
      </c>
      <c r="Z40" s="10">
        <f t="shared" si="6"/>
        <v>0</v>
      </c>
      <c r="AA40" s="10">
        <f t="shared" si="6"/>
        <v>82.352941176470594</v>
      </c>
      <c r="AB40" s="10">
        <f t="shared" si="6"/>
        <v>17.647058823529413</v>
      </c>
      <c r="AC40" s="10">
        <f t="shared" si="6"/>
        <v>0</v>
      </c>
      <c r="AD40" s="10">
        <f t="shared" si="6"/>
        <v>82.352941176470594</v>
      </c>
      <c r="AE40" s="10">
        <f t="shared" si="6"/>
        <v>17.647058823529413</v>
      </c>
      <c r="AF40" s="10">
        <f t="shared" si="6"/>
        <v>0</v>
      </c>
      <c r="AG40" s="10">
        <f t="shared" si="6"/>
        <v>82.352941176470594</v>
      </c>
      <c r="AH40" s="10">
        <f t="shared" si="6"/>
        <v>17.647058823529413</v>
      </c>
      <c r="AI40" s="10">
        <f t="shared" si="6"/>
        <v>0</v>
      </c>
      <c r="AJ40" s="10">
        <f t="shared" si="6"/>
        <v>82.352941176470594</v>
      </c>
      <c r="AK40" s="10">
        <f t="shared" si="6"/>
        <v>17.647058823529413</v>
      </c>
      <c r="AL40" s="10">
        <f t="shared" si="6"/>
        <v>0</v>
      </c>
      <c r="AM40" s="10">
        <f t="shared" si="6"/>
        <v>58.823529411764703</v>
      </c>
      <c r="AN40" s="10">
        <f t="shared" si="6"/>
        <v>41.176470588235297</v>
      </c>
      <c r="AO40" s="10">
        <f t="shared" si="6"/>
        <v>0</v>
      </c>
      <c r="AP40" s="10">
        <f t="shared" si="6"/>
        <v>82.352941176470594</v>
      </c>
      <c r="AQ40" s="10">
        <f t="shared" si="6"/>
        <v>17.647058823529413</v>
      </c>
      <c r="AR40" s="10">
        <f t="shared" si="6"/>
        <v>0</v>
      </c>
      <c r="AS40" s="10">
        <f t="shared" si="6"/>
        <v>76.470588235294116</v>
      </c>
      <c r="AT40" s="10">
        <f t="shared" si="6"/>
        <v>23.529411764705884</v>
      </c>
      <c r="AU40" s="10">
        <f t="shared" si="6"/>
        <v>0</v>
      </c>
      <c r="AV40" s="10">
        <f t="shared" si="6"/>
        <v>82.352941176470594</v>
      </c>
      <c r="AW40" s="10">
        <f t="shared" si="6"/>
        <v>17.647058823529413</v>
      </c>
      <c r="AX40" s="10">
        <f t="shared" si="6"/>
        <v>0</v>
      </c>
      <c r="AY40" s="10">
        <f t="shared" si="6"/>
        <v>64.705882352941174</v>
      </c>
      <c r="AZ40" s="10">
        <f t="shared" si="6"/>
        <v>35.294117647058826</v>
      </c>
      <c r="BA40" s="10">
        <f t="shared" si="6"/>
        <v>0</v>
      </c>
      <c r="BB40" s="10">
        <f t="shared" si="6"/>
        <v>64.705882352941174</v>
      </c>
      <c r="BC40" s="10">
        <f t="shared" si="6"/>
        <v>35.294117647058826</v>
      </c>
      <c r="BD40" s="10">
        <f t="shared" si="6"/>
        <v>0</v>
      </c>
      <c r="BE40" s="10">
        <f t="shared" si="6"/>
        <v>70.588235294117652</v>
      </c>
      <c r="BF40" s="10">
        <f t="shared" si="6"/>
        <v>29.411764705882351</v>
      </c>
      <c r="BG40" s="10">
        <f t="shared" si="6"/>
        <v>0</v>
      </c>
      <c r="BH40" s="10">
        <f t="shared" si="6"/>
        <v>82.352941176470594</v>
      </c>
      <c r="BI40" s="10">
        <f t="shared" si="6"/>
        <v>17.647058823529413</v>
      </c>
      <c r="BJ40" s="10">
        <f t="shared" si="6"/>
        <v>0</v>
      </c>
      <c r="BK40" s="10">
        <f t="shared" si="6"/>
        <v>82.352941176470594</v>
      </c>
      <c r="BL40" s="10">
        <f t="shared" si="6"/>
        <v>17.647058823529413</v>
      </c>
      <c r="BM40" s="10">
        <f t="shared" si="6"/>
        <v>0</v>
      </c>
      <c r="BN40" s="10">
        <f t="shared" si="6"/>
        <v>82.352941176470594</v>
      </c>
      <c r="BO40" s="10">
        <f t="shared" si="6"/>
        <v>17.647058823529413</v>
      </c>
      <c r="BP40" s="10">
        <f t="shared" ref="BP40:EA40" si="7">BP39*100/17</f>
        <v>0</v>
      </c>
      <c r="BQ40" s="10">
        <f t="shared" si="7"/>
        <v>82.352941176470594</v>
      </c>
      <c r="BR40" s="10">
        <f t="shared" si="7"/>
        <v>17.647058823529413</v>
      </c>
      <c r="BS40" s="10">
        <f t="shared" si="7"/>
        <v>0</v>
      </c>
      <c r="BT40" s="10">
        <f t="shared" si="7"/>
        <v>70.588235294117652</v>
      </c>
      <c r="BU40" s="10">
        <f t="shared" si="7"/>
        <v>29.411764705882351</v>
      </c>
      <c r="BV40" s="10">
        <f t="shared" si="7"/>
        <v>0</v>
      </c>
      <c r="BW40" s="10">
        <f t="shared" si="7"/>
        <v>70.588235294117652</v>
      </c>
      <c r="BX40" s="10">
        <f t="shared" si="7"/>
        <v>29.411764705882351</v>
      </c>
      <c r="BY40" s="10">
        <f t="shared" si="7"/>
        <v>0</v>
      </c>
      <c r="BZ40" s="10" t="e">
        <f t="shared" si="7"/>
        <v>#VALUE!</v>
      </c>
      <c r="CA40" s="10">
        <f t="shared" si="7"/>
        <v>35.294117647058826</v>
      </c>
      <c r="CB40" s="10">
        <f t="shared" si="7"/>
        <v>0</v>
      </c>
      <c r="CC40" s="10">
        <f t="shared" si="7"/>
        <v>64.705882352941174</v>
      </c>
      <c r="CD40" s="10">
        <f t="shared" si="7"/>
        <v>35.294117647058826</v>
      </c>
      <c r="CE40" s="10">
        <f t="shared" si="7"/>
        <v>0</v>
      </c>
      <c r="CF40" s="10">
        <f t="shared" si="7"/>
        <v>58.823529411764703</v>
      </c>
      <c r="CG40" s="10">
        <f t="shared" si="7"/>
        <v>41.176470588235297</v>
      </c>
      <c r="CH40" s="10">
        <f t="shared" si="7"/>
        <v>0</v>
      </c>
      <c r="CI40" s="10">
        <f t="shared" si="7"/>
        <v>58.823529411764703</v>
      </c>
      <c r="CJ40" s="10">
        <f t="shared" si="7"/>
        <v>41.176470588235297</v>
      </c>
      <c r="CK40" s="10">
        <f t="shared" si="7"/>
        <v>0</v>
      </c>
      <c r="CL40" s="10">
        <f t="shared" si="7"/>
        <v>64.705882352941174</v>
      </c>
      <c r="CM40" s="10">
        <f t="shared" si="7"/>
        <v>35.294117647058826</v>
      </c>
      <c r="CN40" s="10">
        <f t="shared" si="7"/>
        <v>0</v>
      </c>
      <c r="CO40" s="10">
        <f t="shared" si="7"/>
        <v>58.823529411764703</v>
      </c>
      <c r="CP40" s="10">
        <f t="shared" si="7"/>
        <v>41.176470588235297</v>
      </c>
      <c r="CQ40" s="10">
        <f t="shared" si="7"/>
        <v>0</v>
      </c>
      <c r="CR40" s="10">
        <f t="shared" si="7"/>
        <v>88.235294117647058</v>
      </c>
      <c r="CS40" s="10">
        <f t="shared" si="7"/>
        <v>11.764705882352942</v>
      </c>
      <c r="CT40" s="10">
        <f t="shared" si="7"/>
        <v>0</v>
      </c>
      <c r="CU40" s="10">
        <f t="shared" si="7"/>
        <v>88.235294117647058</v>
      </c>
      <c r="CV40" s="10">
        <f t="shared" si="7"/>
        <v>11.764705882352942</v>
      </c>
      <c r="CW40" s="10">
        <f t="shared" si="7"/>
        <v>0</v>
      </c>
      <c r="CX40" s="10">
        <f t="shared" si="7"/>
        <v>64.705882352941174</v>
      </c>
      <c r="CY40" s="10">
        <f t="shared" si="7"/>
        <v>35.294117647058826</v>
      </c>
      <c r="CZ40" s="10">
        <f t="shared" si="7"/>
        <v>0</v>
      </c>
      <c r="DA40" s="10">
        <f t="shared" si="7"/>
        <v>76.470588235294116</v>
      </c>
      <c r="DB40" s="10">
        <f t="shared" si="7"/>
        <v>23.529411764705884</v>
      </c>
      <c r="DC40" s="10">
        <f t="shared" si="7"/>
        <v>0</v>
      </c>
      <c r="DD40" s="10">
        <f t="shared" si="7"/>
        <v>58.823529411764703</v>
      </c>
      <c r="DE40" s="10">
        <f t="shared" si="7"/>
        <v>41.176470588235297</v>
      </c>
      <c r="DF40" s="10">
        <f t="shared" si="7"/>
        <v>0</v>
      </c>
      <c r="DG40" s="10">
        <f t="shared" si="7"/>
        <v>64.705882352941174</v>
      </c>
      <c r="DH40" s="10">
        <f t="shared" si="7"/>
        <v>35.294117647058826</v>
      </c>
      <c r="DI40" s="10">
        <f t="shared" si="7"/>
        <v>0</v>
      </c>
      <c r="DJ40" s="10">
        <f t="shared" si="7"/>
        <v>82.352941176470594</v>
      </c>
      <c r="DK40" s="10">
        <f t="shared" si="7"/>
        <v>17.647058823529413</v>
      </c>
      <c r="DL40" s="10">
        <f t="shared" si="7"/>
        <v>0</v>
      </c>
      <c r="DM40" s="10">
        <f t="shared" si="7"/>
        <v>82.352941176470594</v>
      </c>
      <c r="DN40" s="10">
        <f t="shared" si="7"/>
        <v>17.647058823529413</v>
      </c>
      <c r="DO40" s="10">
        <f t="shared" si="7"/>
        <v>0</v>
      </c>
      <c r="DP40" s="10">
        <f t="shared" si="7"/>
        <v>82.352941176470594</v>
      </c>
      <c r="DQ40" s="10">
        <f t="shared" si="7"/>
        <v>17.647058823529413</v>
      </c>
      <c r="DR40" s="10">
        <f t="shared" si="7"/>
        <v>0</v>
      </c>
      <c r="DS40" s="10">
        <f t="shared" si="7"/>
        <v>88.235294117647058</v>
      </c>
      <c r="DT40" s="10">
        <f t="shared" si="7"/>
        <v>11.764705882352942</v>
      </c>
      <c r="DU40" s="10">
        <f t="shared" si="7"/>
        <v>0</v>
      </c>
      <c r="DV40" s="10">
        <f t="shared" si="7"/>
        <v>82.352941176470594</v>
      </c>
      <c r="DW40" s="10">
        <f t="shared" si="7"/>
        <v>17.647058823529413</v>
      </c>
      <c r="DX40" s="10">
        <f t="shared" si="7"/>
        <v>0</v>
      </c>
      <c r="DY40" s="10">
        <f t="shared" si="7"/>
        <v>88.235294117647058</v>
      </c>
      <c r="DZ40" s="10">
        <f t="shared" si="7"/>
        <v>11.764705882352942</v>
      </c>
      <c r="EA40" s="10">
        <f t="shared" si="7"/>
        <v>0</v>
      </c>
      <c r="EB40" s="10">
        <f t="shared" ref="EB40:GM40" si="8">EB39*100/17</f>
        <v>88.235294117647058</v>
      </c>
      <c r="EC40" s="10">
        <f t="shared" si="8"/>
        <v>11.764705882352942</v>
      </c>
      <c r="ED40" s="10">
        <f t="shared" si="8"/>
        <v>0</v>
      </c>
      <c r="EE40" s="10">
        <f t="shared" si="8"/>
        <v>88.235294117647058</v>
      </c>
      <c r="EF40" s="10">
        <f t="shared" si="8"/>
        <v>11.764705882352942</v>
      </c>
      <c r="EG40" s="10">
        <f t="shared" si="8"/>
        <v>0</v>
      </c>
      <c r="EH40" s="10">
        <f t="shared" si="8"/>
        <v>88.235294117647058</v>
      </c>
      <c r="EI40" s="10">
        <f t="shared" si="8"/>
        <v>11.764705882352942</v>
      </c>
      <c r="EJ40" s="10">
        <f t="shared" si="8"/>
        <v>0</v>
      </c>
      <c r="EK40" s="10">
        <f t="shared" si="8"/>
        <v>82.352941176470594</v>
      </c>
      <c r="EL40" s="10">
        <f t="shared" si="8"/>
        <v>11.764705882352942</v>
      </c>
      <c r="EM40" s="10">
        <f t="shared" si="8"/>
        <v>0</v>
      </c>
      <c r="EN40" s="10">
        <f t="shared" si="8"/>
        <v>82.352941176470594</v>
      </c>
      <c r="EO40" s="10">
        <f t="shared" si="8"/>
        <v>17.647058823529413</v>
      </c>
      <c r="EP40" s="10">
        <f t="shared" si="8"/>
        <v>0</v>
      </c>
      <c r="EQ40" s="10">
        <f t="shared" si="8"/>
        <v>88.235294117647058</v>
      </c>
      <c r="ER40" s="10">
        <f t="shared" si="8"/>
        <v>11.764705882352942</v>
      </c>
      <c r="ES40" s="10">
        <f t="shared" si="8"/>
        <v>0</v>
      </c>
      <c r="ET40" s="10">
        <f t="shared" si="8"/>
        <v>82.352941176470594</v>
      </c>
      <c r="EU40" s="10">
        <f t="shared" si="8"/>
        <v>17.647058823529413</v>
      </c>
      <c r="EV40" s="10">
        <f t="shared" si="8"/>
        <v>0</v>
      </c>
      <c r="EW40" s="10">
        <f t="shared" si="8"/>
        <v>82.352941176470594</v>
      </c>
      <c r="EX40" s="10">
        <f t="shared" si="8"/>
        <v>17.647058823529413</v>
      </c>
      <c r="EY40" s="10">
        <f t="shared" si="8"/>
        <v>0</v>
      </c>
      <c r="EZ40" s="10">
        <f t="shared" si="8"/>
        <v>88.235294117647058</v>
      </c>
      <c r="FA40" s="10">
        <f t="shared" si="8"/>
        <v>11.764705882352942</v>
      </c>
      <c r="FB40" s="10">
        <f t="shared" si="8"/>
        <v>0</v>
      </c>
      <c r="FC40" s="10">
        <f t="shared" si="8"/>
        <v>82.352941176470594</v>
      </c>
      <c r="FD40" s="10">
        <f t="shared" si="8"/>
        <v>17.647058823529413</v>
      </c>
      <c r="FE40" s="10">
        <f t="shared" si="8"/>
        <v>0</v>
      </c>
      <c r="FF40" s="10">
        <f t="shared" si="8"/>
        <v>82.352941176470594</v>
      </c>
      <c r="FG40" s="10">
        <f t="shared" si="8"/>
        <v>17.647058823529413</v>
      </c>
      <c r="FH40" s="10">
        <f t="shared" si="8"/>
        <v>0</v>
      </c>
      <c r="FI40" s="10">
        <f t="shared" si="8"/>
        <v>52.941176470588232</v>
      </c>
      <c r="FJ40" s="10">
        <f t="shared" si="8"/>
        <v>47.058823529411768</v>
      </c>
      <c r="FK40" s="10">
        <f t="shared" si="8"/>
        <v>0</v>
      </c>
      <c r="FL40" s="10">
        <f t="shared" si="8"/>
        <v>70.588235294117652</v>
      </c>
      <c r="FM40" s="10">
        <f t="shared" si="8"/>
        <v>29.411764705882351</v>
      </c>
      <c r="FN40" s="10">
        <f t="shared" si="8"/>
        <v>0</v>
      </c>
      <c r="FO40" s="10">
        <f t="shared" si="8"/>
        <v>82.352941176470594</v>
      </c>
      <c r="FP40" s="10">
        <f t="shared" si="8"/>
        <v>17.647058823529413</v>
      </c>
      <c r="FQ40" s="10">
        <f t="shared" si="8"/>
        <v>0</v>
      </c>
      <c r="FR40" s="10">
        <f t="shared" si="8"/>
        <v>82.352941176470594</v>
      </c>
      <c r="FS40" s="10">
        <f t="shared" si="8"/>
        <v>17.647058823529413</v>
      </c>
      <c r="FT40" s="10">
        <f t="shared" si="8"/>
        <v>0</v>
      </c>
      <c r="FU40" s="10">
        <f t="shared" si="8"/>
        <v>82.352941176470594</v>
      </c>
      <c r="FV40" s="10">
        <f t="shared" si="8"/>
        <v>17.647058823529413</v>
      </c>
      <c r="FW40" s="10">
        <f t="shared" si="8"/>
        <v>0</v>
      </c>
      <c r="FX40" s="10">
        <f t="shared" si="8"/>
        <v>82.352941176470594</v>
      </c>
      <c r="FY40" s="10">
        <f t="shared" si="8"/>
        <v>17.647058823529413</v>
      </c>
      <c r="FZ40" s="10">
        <f t="shared" si="8"/>
        <v>0</v>
      </c>
      <c r="GA40" s="10">
        <f t="shared" si="8"/>
        <v>88.235294117647058</v>
      </c>
      <c r="GB40" s="10">
        <f t="shared" si="8"/>
        <v>11.764705882352942</v>
      </c>
      <c r="GC40" s="10">
        <f t="shared" si="8"/>
        <v>0</v>
      </c>
      <c r="GD40" s="10">
        <f t="shared" si="8"/>
        <v>82.352941176470594</v>
      </c>
      <c r="GE40" s="10">
        <f t="shared" si="8"/>
        <v>17.647058823529413</v>
      </c>
      <c r="GF40" s="10">
        <f t="shared" si="8"/>
        <v>0</v>
      </c>
      <c r="GG40" s="10">
        <f t="shared" si="8"/>
        <v>82.352941176470594</v>
      </c>
      <c r="GH40" s="10">
        <f t="shared" si="8"/>
        <v>17.647058823529413</v>
      </c>
      <c r="GI40" s="10">
        <f t="shared" si="8"/>
        <v>0</v>
      </c>
      <c r="GJ40" s="10">
        <f t="shared" si="8"/>
        <v>64.705882352941174</v>
      </c>
      <c r="GK40" s="10">
        <f t="shared" si="8"/>
        <v>35.294117647058826</v>
      </c>
      <c r="GL40" s="10">
        <f t="shared" si="8"/>
        <v>0</v>
      </c>
      <c r="GM40" s="10">
        <f t="shared" si="8"/>
        <v>82.352941176470594</v>
      </c>
      <c r="GN40" s="10">
        <f t="shared" ref="GN40:GR40" si="9">GN39*100/17</f>
        <v>17.647058823529413</v>
      </c>
      <c r="GO40" s="10">
        <f t="shared" si="9"/>
        <v>0</v>
      </c>
      <c r="GP40" s="10">
        <f t="shared" si="9"/>
        <v>70.588235294117652</v>
      </c>
      <c r="GQ40" s="10">
        <f t="shared" si="9"/>
        <v>29.411764705882351</v>
      </c>
      <c r="GR40" s="10">
        <f t="shared" si="9"/>
        <v>0</v>
      </c>
    </row>
    <row r="42" spans="1:209">
      <c r="B42" s="165" t="s">
        <v>606</v>
      </c>
      <c r="C42" s="165"/>
      <c r="D42" s="165"/>
      <c r="E42" s="165"/>
      <c r="F42" s="25"/>
      <c r="G42" s="25"/>
      <c r="H42" s="25"/>
      <c r="I42" s="25"/>
      <c r="J42" s="25"/>
      <c r="K42" s="25"/>
      <c r="L42" s="69"/>
      <c r="M42" s="25"/>
    </row>
    <row r="43" spans="1:209">
      <c r="B43" s="4" t="s">
        <v>607</v>
      </c>
      <c r="C43" s="24" t="s">
        <v>615</v>
      </c>
      <c r="D43" s="80">
        <v>13</v>
      </c>
      <c r="E43" s="26" t="e">
        <f>(C40+F40+I40+L40+O40+R40)/6</f>
        <v>#VALUE!</v>
      </c>
      <c r="F43" s="25"/>
      <c r="G43" s="25"/>
      <c r="H43" s="25"/>
      <c r="I43" s="25"/>
      <c r="J43" s="25"/>
      <c r="K43" s="25"/>
      <c r="L43" s="25"/>
      <c r="M43" s="25"/>
    </row>
    <row r="44" spans="1:209">
      <c r="B44" s="4" t="s">
        <v>608</v>
      </c>
      <c r="C44" s="24" t="s">
        <v>615</v>
      </c>
      <c r="D44" s="80">
        <v>4</v>
      </c>
      <c r="E44" s="26">
        <f>(D40+G40+J40+M40+P40+S40)/6</f>
        <v>36.274509803921568</v>
      </c>
      <c r="F44" s="25"/>
      <c r="G44" s="25"/>
      <c r="H44" s="25" t="s">
        <v>1044</v>
      </c>
      <c r="I44" s="25"/>
      <c r="J44" s="25"/>
      <c r="K44" s="25"/>
      <c r="L44" s="25"/>
      <c r="M44" s="25"/>
    </row>
    <row r="45" spans="1:209">
      <c r="B45" s="4" t="s">
        <v>609</v>
      </c>
      <c r="C45" s="24" t="s">
        <v>615</v>
      </c>
      <c r="D45" s="80">
        <v>0</v>
      </c>
      <c r="E45" s="26">
        <v>0</v>
      </c>
      <c r="F45" s="25"/>
      <c r="G45" s="25"/>
      <c r="H45" s="25"/>
      <c r="I45" s="25"/>
      <c r="J45" s="25"/>
      <c r="K45" s="25"/>
      <c r="L45" s="25"/>
      <c r="M45" s="25"/>
    </row>
    <row r="46" spans="1:209">
      <c r="B46" s="24"/>
      <c r="C46" s="24"/>
      <c r="D46" s="27">
        <v>17</v>
      </c>
      <c r="E46" s="27" t="e">
        <f>SUM(E43:E45)</f>
        <v>#VALUE!</v>
      </c>
      <c r="F46" s="25"/>
      <c r="G46" s="25"/>
      <c r="H46" s="25"/>
      <c r="I46" s="25"/>
      <c r="J46" s="25"/>
      <c r="K46" s="25"/>
      <c r="L46" s="25"/>
      <c r="M46" s="25"/>
    </row>
    <row r="47" spans="1:209">
      <c r="B47" s="24"/>
      <c r="C47" s="24"/>
      <c r="D47" s="152" t="s">
        <v>19</v>
      </c>
      <c r="E47" s="152"/>
      <c r="F47" s="98" t="s">
        <v>3</v>
      </c>
      <c r="G47" s="99"/>
      <c r="H47" s="121" t="s">
        <v>129</v>
      </c>
      <c r="I47" s="122"/>
      <c r="J47" s="25"/>
      <c r="K47" s="25"/>
      <c r="L47" s="25"/>
      <c r="M47" s="25"/>
    </row>
    <row r="48" spans="1:209">
      <c r="B48" s="4" t="s">
        <v>607</v>
      </c>
      <c r="C48" s="24" t="s">
        <v>616</v>
      </c>
      <c r="D48" s="80">
        <f>E48/100*17</f>
        <v>14.000000000000002</v>
      </c>
      <c r="E48" s="26">
        <f>(U40+X40+AA40+AD40+AG40+AJ40)/6</f>
        <v>82.352941176470594</v>
      </c>
      <c r="F48" s="80">
        <v>14</v>
      </c>
      <c r="G48" s="26">
        <f>(AM40+AP40+AS40+AV40+AY40+BB40)/6</f>
        <v>71.568627450980387</v>
      </c>
      <c r="H48" s="80">
        <f>I48/100*17</f>
        <v>13.333333333333336</v>
      </c>
      <c r="I48" s="26">
        <f>(BE40+BH40+BK40+BN40+BQ40+BT40)/6</f>
        <v>78.431372549019613</v>
      </c>
      <c r="J48" s="79"/>
      <c r="K48" s="79"/>
      <c r="L48" s="79"/>
      <c r="M48" s="79"/>
    </row>
    <row r="49" spans="2:13">
      <c r="B49" s="4" t="s">
        <v>608</v>
      </c>
      <c r="C49" s="24" t="s">
        <v>616</v>
      </c>
      <c r="D49" s="80">
        <f t="shared" ref="D49:D50" si="10">E49/100*17</f>
        <v>3.0000000000000009</v>
      </c>
      <c r="E49" s="26">
        <f>(V40+Y40+AB40+AE40+AH40+AK40)/6</f>
        <v>17.647058823529417</v>
      </c>
      <c r="F49" s="80">
        <v>3</v>
      </c>
      <c r="G49" s="26">
        <f>(AN40+AQ40+AT40+AW40+AZ40+BC40)/6</f>
        <v>28.431372549019613</v>
      </c>
      <c r="H49" s="80">
        <f t="shared" ref="H49:H50" si="11">I49/100*17</f>
        <v>3.6666666666666674</v>
      </c>
      <c r="I49" s="26">
        <f>(BF40+BI40+BL40+BO40+BR40+BU40)/6</f>
        <v>21.568627450980397</v>
      </c>
      <c r="J49" s="79"/>
      <c r="K49" s="79"/>
      <c r="L49" s="79"/>
      <c r="M49" s="79"/>
    </row>
    <row r="50" spans="2:13">
      <c r="B50" s="4" t="s">
        <v>609</v>
      </c>
      <c r="C50" s="24" t="s">
        <v>616</v>
      </c>
      <c r="D50" s="80">
        <f t="shared" si="10"/>
        <v>0</v>
      </c>
      <c r="E50" s="26">
        <f>(W40+Z40+AC40+AF40+AI40+AL40)/6</f>
        <v>0</v>
      </c>
      <c r="F50" s="80">
        <f t="shared" ref="F50" si="12">G50/100*17</f>
        <v>0</v>
      </c>
      <c r="G50" s="26">
        <f>(AO40+AR40+AU40+AX40+BA40+BD40)/6</f>
        <v>0</v>
      </c>
      <c r="H50" s="80">
        <f t="shared" si="11"/>
        <v>0</v>
      </c>
      <c r="I50" s="26">
        <f>(BG40+BJ40+BM40+BP40+BS40+BV40)/6</f>
        <v>0</v>
      </c>
      <c r="J50" s="79"/>
      <c r="K50" s="79"/>
      <c r="L50" s="79"/>
      <c r="M50" s="79"/>
    </row>
    <row r="51" spans="2:13">
      <c r="B51" s="24"/>
      <c r="C51" s="24"/>
      <c r="D51" s="27">
        <f t="shared" ref="D51:I51" si="13">SUM(D48:D50)</f>
        <v>17.000000000000004</v>
      </c>
      <c r="E51" s="27">
        <f t="shared" si="13"/>
        <v>100.00000000000001</v>
      </c>
      <c r="F51" s="27">
        <f t="shared" si="13"/>
        <v>17</v>
      </c>
      <c r="G51" s="28">
        <f t="shared" si="13"/>
        <v>100</v>
      </c>
      <c r="H51" s="27">
        <f t="shared" si="13"/>
        <v>17.000000000000004</v>
      </c>
      <c r="I51" s="27">
        <f t="shared" si="13"/>
        <v>100.00000000000001</v>
      </c>
      <c r="J51" s="42"/>
      <c r="K51" s="42"/>
      <c r="L51" s="42"/>
      <c r="M51" s="42"/>
    </row>
    <row r="52" spans="2:13">
      <c r="B52" s="4" t="s">
        <v>607</v>
      </c>
      <c r="C52" s="24" t="s">
        <v>617</v>
      </c>
      <c r="D52" s="29">
        <v>11</v>
      </c>
      <c r="E52" s="26" t="e">
        <f>(BW40+BZ40+CC40+CF40+CI40+CL40)/6</f>
        <v>#VALUE!</v>
      </c>
      <c r="F52" s="25"/>
      <c r="G52" s="25"/>
      <c r="H52" s="25"/>
      <c r="I52" s="25"/>
      <c r="J52" s="25"/>
      <c r="K52" s="25"/>
      <c r="L52" s="25"/>
      <c r="M52" s="25"/>
    </row>
    <row r="53" spans="2:13">
      <c r="B53" s="4" t="s">
        <v>608</v>
      </c>
      <c r="C53" s="24" t="s">
        <v>617</v>
      </c>
      <c r="D53" s="29">
        <f t="shared" ref="D53:D54" si="14">E53/100*17</f>
        <v>6.1666666666666679</v>
      </c>
      <c r="E53" s="26">
        <f>(BX40+CA40+CD40+CG40+CJ40+CM40)/6</f>
        <v>36.274509803921575</v>
      </c>
      <c r="F53" s="25"/>
      <c r="G53" s="25"/>
      <c r="H53" s="25"/>
      <c r="I53" s="25"/>
      <c r="J53" s="25"/>
      <c r="K53" s="25"/>
      <c r="L53" s="25"/>
      <c r="M53" s="25"/>
    </row>
    <row r="54" spans="2:13">
      <c r="B54" s="4" t="s">
        <v>609</v>
      </c>
      <c r="C54" s="24" t="s">
        <v>617</v>
      </c>
      <c r="D54" s="29">
        <f t="shared" si="14"/>
        <v>0</v>
      </c>
      <c r="E54" s="26">
        <f>(BY40+CB40+CE40+CH40+CK40+CN40)/6</f>
        <v>0</v>
      </c>
      <c r="F54" s="25"/>
      <c r="G54" s="25"/>
      <c r="H54" s="25"/>
      <c r="I54" s="25"/>
      <c r="J54" s="25"/>
      <c r="K54" s="25"/>
      <c r="L54" s="25"/>
      <c r="M54" s="25"/>
    </row>
    <row r="55" spans="2:13">
      <c r="B55" s="24"/>
      <c r="C55" s="24"/>
      <c r="D55" s="27">
        <f>SUM(D52:D54)</f>
        <v>17.166666666666668</v>
      </c>
      <c r="E55" s="28" t="e">
        <f>SUM(E52:E54)</f>
        <v>#VALUE!</v>
      </c>
      <c r="F55" s="25"/>
      <c r="G55" s="25"/>
      <c r="H55" s="25"/>
      <c r="I55" s="25"/>
      <c r="J55" s="25"/>
      <c r="K55" s="25"/>
      <c r="L55" s="25"/>
      <c r="M55" s="25"/>
    </row>
    <row r="56" spans="2:13">
      <c r="B56" s="24"/>
      <c r="C56" s="24"/>
      <c r="D56" s="152" t="s">
        <v>45</v>
      </c>
      <c r="E56" s="152"/>
      <c r="F56" s="93" t="s">
        <v>37</v>
      </c>
      <c r="G56" s="94"/>
      <c r="H56" s="121" t="s">
        <v>46</v>
      </c>
      <c r="I56" s="122"/>
      <c r="J56" s="116" t="s">
        <v>47</v>
      </c>
      <c r="K56" s="116"/>
      <c r="L56" s="116" t="s">
        <v>38</v>
      </c>
      <c r="M56" s="116"/>
    </row>
    <row r="57" spans="2:13">
      <c r="B57" s="4" t="s">
        <v>607</v>
      </c>
      <c r="C57" s="24" t="s">
        <v>618</v>
      </c>
      <c r="D57" s="80">
        <v>15</v>
      </c>
      <c r="E57" s="26">
        <f>(CO40+CR40+CU40+CX40+DA40+DD40)/6</f>
        <v>72.549019607843135</v>
      </c>
      <c r="F57" s="80">
        <v>14</v>
      </c>
      <c r="G57" s="26">
        <f>(DG40+DJ40+DM40+DP40+DS40+DV40)/6</f>
        <v>80.392156862745111</v>
      </c>
      <c r="H57" s="80">
        <v>15</v>
      </c>
      <c r="I57" s="26">
        <f>(DY40+EB40+EE40+EH40+EK40+EN40)/6</f>
        <v>86.274509803921561</v>
      </c>
      <c r="J57" s="80">
        <v>14</v>
      </c>
      <c r="K57" s="26">
        <f>(EQ40+ET40+EW40+EZ40+FC40+FF40)/6</f>
        <v>84.313725490196092</v>
      </c>
      <c r="L57" s="80">
        <f>M57/100*17</f>
        <v>12.833333333333336</v>
      </c>
      <c r="M57" s="26">
        <f>(FI40+FL40+FO40+FR40+FU40+FX40)/6</f>
        <v>75.490196078431381</v>
      </c>
    </row>
    <row r="58" spans="2:13">
      <c r="B58" s="4" t="s">
        <v>608</v>
      </c>
      <c r="C58" s="24" t="s">
        <v>618</v>
      </c>
      <c r="D58" s="80">
        <v>2</v>
      </c>
      <c r="E58" s="26">
        <f>(CP40+CS40+CV40+CY40+DB40+DE40)/6</f>
        <v>27.450980392156865</v>
      </c>
      <c r="F58" s="80">
        <v>3</v>
      </c>
      <c r="G58" s="26">
        <f>(DH40+DK40+DN40+DQ40+DT40+DW40)/6</f>
        <v>19.607843137254903</v>
      </c>
      <c r="H58" s="80">
        <v>2</v>
      </c>
      <c r="I58" s="26">
        <f>(DZ40+EC40+EF40+EI40+EL40+EO40)/6</f>
        <v>12.745098039215685</v>
      </c>
      <c r="J58" s="80">
        <v>3</v>
      </c>
      <c r="K58" s="26">
        <f>(ER40+EU40+EX40+FA40+FD40+FG40)/6</f>
        <v>15.686274509803923</v>
      </c>
      <c r="L58" s="80">
        <f t="shared" ref="L58:L59" si="15">M58/100*17</f>
        <v>4.1666666666666679</v>
      </c>
      <c r="M58" s="26">
        <f>(FJ40+FM40+FP40+FS40+FV40+FY40)/6</f>
        <v>24.509803921568633</v>
      </c>
    </row>
    <row r="59" spans="2:13">
      <c r="B59" s="4" t="s">
        <v>609</v>
      </c>
      <c r="C59" s="24" t="s">
        <v>618</v>
      </c>
      <c r="D59" s="80">
        <f t="shared" ref="D59" si="16">E59/100*17</f>
        <v>0</v>
      </c>
      <c r="E59" s="26">
        <f>(CQ40+CT40+CW40+CZ40+DC40+DF40)/6</f>
        <v>0</v>
      </c>
      <c r="F59" s="80">
        <f t="shared" ref="F59" si="17">G59/100*17</f>
        <v>0</v>
      </c>
      <c r="G59" s="26">
        <f>(DI40+DL40+DO40+DR40+DU40+DX40)/6</f>
        <v>0</v>
      </c>
      <c r="H59" s="80">
        <f t="shared" ref="H59" si="18">I59/100*17</f>
        <v>0</v>
      </c>
      <c r="I59" s="26">
        <f>(EA40+ED40+EG40+EJ40+EM40+EP40)/6</f>
        <v>0</v>
      </c>
      <c r="J59" s="80">
        <f t="shared" ref="J59" si="19">K59/100*17</f>
        <v>0</v>
      </c>
      <c r="K59" s="26">
        <f>(ES40+EV40+EY40+FB40+FE40+FH40)/6</f>
        <v>0</v>
      </c>
      <c r="L59" s="80">
        <f t="shared" si="15"/>
        <v>0</v>
      </c>
      <c r="M59" s="26">
        <f>(FK40+FN40+FQ40+FT40+FW40+FZ40)/6</f>
        <v>0</v>
      </c>
    </row>
    <row r="60" spans="2:13">
      <c r="B60" s="24"/>
      <c r="C60" s="24"/>
      <c r="D60" s="27">
        <f t="shared" ref="D60:M60" si="20">SUM(D57:D59)</f>
        <v>17</v>
      </c>
      <c r="E60" s="27">
        <f t="shared" si="20"/>
        <v>100</v>
      </c>
      <c r="F60" s="27">
        <f t="shared" si="20"/>
        <v>17</v>
      </c>
      <c r="G60" s="28">
        <f t="shared" si="20"/>
        <v>100.00000000000001</v>
      </c>
      <c r="H60" s="27">
        <f t="shared" si="20"/>
        <v>17</v>
      </c>
      <c r="I60" s="27">
        <f t="shared" si="20"/>
        <v>99.019607843137251</v>
      </c>
      <c r="J60" s="27">
        <f t="shared" si="20"/>
        <v>17</v>
      </c>
      <c r="K60" s="27">
        <f t="shared" si="20"/>
        <v>100.00000000000001</v>
      </c>
      <c r="L60" s="27">
        <f t="shared" si="20"/>
        <v>17.000000000000004</v>
      </c>
      <c r="M60" s="27">
        <f t="shared" si="20"/>
        <v>100.00000000000001</v>
      </c>
    </row>
    <row r="61" spans="2:13">
      <c r="B61" s="4" t="s">
        <v>607</v>
      </c>
      <c r="C61" s="24" t="s">
        <v>619</v>
      </c>
      <c r="D61" s="80">
        <v>14</v>
      </c>
      <c r="E61" s="26">
        <f>(GA40+GD40+GG40+GJ40+GM40+GP40)/6</f>
        <v>78.431372549019613</v>
      </c>
      <c r="F61" s="25"/>
      <c r="G61" s="25"/>
      <c r="H61" s="25"/>
      <c r="I61" s="25"/>
      <c r="J61" s="25"/>
      <c r="K61" s="25"/>
      <c r="L61" s="25"/>
      <c r="M61" s="25"/>
    </row>
    <row r="62" spans="2:13">
      <c r="B62" s="4" t="s">
        <v>608</v>
      </c>
      <c r="C62" s="24" t="s">
        <v>619</v>
      </c>
      <c r="D62" s="80">
        <v>3</v>
      </c>
      <c r="E62" s="26">
        <f>(GB40+GE40+GH40+GK40+GN40+GQ40)/6</f>
        <v>21.56862745098039</v>
      </c>
      <c r="F62" s="25"/>
      <c r="G62" s="25"/>
      <c r="H62" s="25"/>
      <c r="I62" s="25"/>
      <c r="J62" s="25"/>
      <c r="K62" s="25"/>
      <c r="L62" s="25"/>
      <c r="M62" s="25"/>
    </row>
    <row r="63" spans="2:13">
      <c r="B63" s="4" t="s">
        <v>609</v>
      </c>
      <c r="C63" s="24" t="s">
        <v>619</v>
      </c>
      <c r="D63" s="80">
        <f>(GC39+GF39+GI39+GL39+GO39+GR39)/6</f>
        <v>0</v>
      </c>
      <c r="E63" s="26">
        <f>(GC40+GF40+GI40+GL40+GO40+GR40)/6</f>
        <v>0</v>
      </c>
      <c r="F63" s="25"/>
      <c r="G63" s="25"/>
      <c r="H63" s="25"/>
      <c r="I63" s="25"/>
      <c r="J63" s="25"/>
      <c r="K63" s="25"/>
      <c r="L63" s="25"/>
      <c r="M63" s="25"/>
    </row>
    <row r="64" spans="2:13">
      <c r="B64" s="24"/>
      <c r="C64" s="24"/>
      <c r="D64" s="27">
        <f>D61+D62+D63</f>
        <v>17</v>
      </c>
      <c r="E64" s="28">
        <f>E61+E62+E63</f>
        <v>100</v>
      </c>
      <c r="F64" s="25"/>
      <c r="G64" s="25"/>
      <c r="H64" s="25"/>
      <c r="I64" s="25"/>
      <c r="J64" s="25"/>
      <c r="K64" s="25"/>
      <c r="L64" s="25"/>
      <c r="M64" s="25"/>
    </row>
    <row r="65" spans="2:5">
      <c r="B65" s="60"/>
      <c r="C65" s="60"/>
      <c r="D65" s="73"/>
      <c r="E65" s="73"/>
    </row>
  </sheetData>
  <mergeCells count="163">
    <mergeCell ref="D56:E56"/>
    <mergeCell ref="F56:G56"/>
    <mergeCell ref="H56:I56"/>
    <mergeCell ref="J56:K56"/>
    <mergeCell ref="L56:M56"/>
    <mergeCell ref="GP12:GR12"/>
    <mergeCell ref="A39:B39"/>
    <mergeCell ref="A40:B40"/>
    <mergeCell ref="B42:E42"/>
    <mergeCell ref="D47:E47"/>
    <mergeCell ref="F47:G47"/>
    <mergeCell ref="H47:I47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FL11:FN11"/>
    <mergeCell ref="FO11:FQ11"/>
    <mergeCell ref="FR11:FT11"/>
    <mergeCell ref="FU11:FW11"/>
    <mergeCell ref="FX11:FZ11"/>
    <mergeCell ref="GA11:GC11"/>
    <mergeCell ref="ET11:EV11"/>
    <mergeCell ref="EW11:EY11"/>
    <mergeCell ref="EZ11:FB11"/>
    <mergeCell ref="FC11:FE11"/>
    <mergeCell ref="FF11:FH11"/>
    <mergeCell ref="FI11:FK11"/>
    <mergeCell ref="EB11:ED11"/>
    <mergeCell ref="EE11:EG11"/>
    <mergeCell ref="EH11:EJ11"/>
    <mergeCell ref="EK11:EM11"/>
    <mergeCell ref="EN11:EP11"/>
    <mergeCell ref="EQ11:ES11"/>
    <mergeCell ref="DJ11:DL11"/>
    <mergeCell ref="DM11:DO11"/>
    <mergeCell ref="DP11:DR11"/>
    <mergeCell ref="DS11:DU11"/>
    <mergeCell ref="DV11:DX11"/>
    <mergeCell ref="DY11:EA11"/>
    <mergeCell ref="DA11:DC11"/>
    <mergeCell ref="DD11:DF11"/>
    <mergeCell ref="DG11:DI11"/>
    <mergeCell ref="BZ11:CB11"/>
    <mergeCell ref="CC11:CE11"/>
    <mergeCell ref="CF11:CH11"/>
    <mergeCell ref="CI11:CK11"/>
    <mergeCell ref="CL11:CN11"/>
    <mergeCell ref="CO11:CQ11"/>
    <mergeCell ref="U11:W11"/>
    <mergeCell ref="X11:Z11"/>
    <mergeCell ref="AA11:AC11"/>
    <mergeCell ref="BW5:CN5"/>
    <mergeCell ref="CO5:DF5"/>
    <mergeCell ref="DG5:DX5"/>
    <mergeCell ref="DY5:EP5"/>
    <mergeCell ref="EQ5:FH5"/>
    <mergeCell ref="FI5:FZ5"/>
    <mergeCell ref="BH11:BJ11"/>
    <mergeCell ref="BK11:BM11"/>
    <mergeCell ref="BN11:BP11"/>
    <mergeCell ref="BQ11:BS11"/>
    <mergeCell ref="BT11:BV11"/>
    <mergeCell ref="BW11:BY11"/>
    <mergeCell ref="AP11:AR11"/>
    <mergeCell ref="AS11:AU11"/>
    <mergeCell ref="AV11:AX11"/>
    <mergeCell ref="AY11:BA11"/>
    <mergeCell ref="BB11:BD11"/>
    <mergeCell ref="BE11:BG11"/>
    <mergeCell ref="CR11:CT11"/>
    <mergeCell ref="CU11:CW11"/>
    <mergeCell ref="CX11:CZ11"/>
    <mergeCell ref="A2:T2"/>
    <mergeCell ref="GQ2:GR2"/>
    <mergeCell ref="C4:T4"/>
    <mergeCell ref="U4:BV4"/>
    <mergeCell ref="BW4:CN4"/>
    <mergeCell ref="CO4:FZ4"/>
    <mergeCell ref="GA4:GR4"/>
    <mergeCell ref="A5:A13"/>
    <mergeCell ref="B5:B13"/>
    <mergeCell ref="C5:T10"/>
    <mergeCell ref="U5:AL5"/>
    <mergeCell ref="AM5:BD5"/>
    <mergeCell ref="BE5:BV5"/>
    <mergeCell ref="AD11:AF11"/>
    <mergeCell ref="AG11:AI11"/>
    <mergeCell ref="AJ11:AL11"/>
    <mergeCell ref="AM11:AO11"/>
    <mergeCell ref="GA5:HA5"/>
    <mergeCell ref="C11:E11"/>
    <mergeCell ref="F11:H11"/>
    <mergeCell ref="I11:K11"/>
    <mergeCell ref="L11:N11"/>
    <mergeCell ref="O11:Q11"/>
    <mergeCell ref="R11:T11"/>
  </mergeCells>
  <conditionalFormatting sqref="B20">
    <cfRule type="duplicateValues" dxfId="1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M58"/>
  <sheetViews>
    <sheetView tabSelected="1" topLeftCell="A20" zoomScale="80" zoomScaleNormal="80" workbookViewId="0">
      <selection activeCell="N43" sqref="N43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377" ht="15.6">
      <c r="A1" s="6" t="s">
        <v>44</v>
      </c>
      <c r="B1" s="12" t="s">
        <v>1036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377" ht="15.6">
      <c r="A2" s="8" t="s">
        <v>1139</v>
      </c>
      <c r="B2" s="7"/>
      <c r="C2" s="7"/>
      <c r="D2" s="7"/>
      <c r="E2" s="7"/>
      <c r="F2" s="7"/>
      <c r="G2" s="7"/>
      <c r="H2" s="7"/>
      <c r="I2" s="7"/>
      <c r="J2" s="13"/>
      <c r="K2" s="13"/>
      <c r="L2" s="14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07" t="s">
        <v>1035</v>
      </c>
      <c r="IT2" s="107"/>
      <c r="KK2" s="107" t="s">
        <v>1044</v>
      </c>
      <c r="KL2" s="107"/>
    </row>
    <row r="3" spans="1:377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66" t="s">
        <v>1049</v>
      </c>
      <c r="ID3" s="166"/>
      <c r="IE3" s="166"/>
      <c r="IF3" s="166"/>
      <c r="IG3" s="166"/>
      <c r="IH3" s="166"/>
      <c r="II3" s="166"/>
      <c r="IJ3" s="166"/>
      <c r="IK3" s="166"/>
      <c r="IL3" s="166"/>
      <c r="IM3" s="166"/>
      <c r="IN3" s="166"/>
      <c r="IO3" s="166"/>
      <c r="IP3" s="166"/>
      <c r="IQ3" s="166"/>
      <c r="IR3" s="166"/>
      <c r="IS3" s="166"/>
      <c r="IT3" s="166"/>
    </row>
    <row r="4" spans="1:377" ht="15.6" customHeight="1">
      <c r="A4" s="153" t="s">
        <v>0</v>
      </c>
      <c r="B4" s="153" t="s">
        <v>1</v>
      </c>
      <c r="C4" s="167" t="s">
        <v>1045</v>
      </c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57"/>
      <c r="Y4" s="57"/>
      <c r="Z4" s="57"/>
      <c r="AA4" s="57"/>
      <c r="AB4" s="57"/>
      <c r="AC4" s="57"/>
      <c r="AD4" s="57"/>
      <c r="AE4" s="57"/>
      <c r="AF4" s="58"/>
      <c r="AG4" s="109" t="s">
        <v>2</v>
      </c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 t="s">
        <v>1046</v>
      </c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  <c r="DP4" s="110"/>
      <c r="DQ4" s="110"/>
      <c r="DR4" s="110"/>
      <c r="DS4" s="110"/>
      <c r="DT4" s="110"/>
      <c r="DU4" s="110"/>
      <c r="DV4" s="110"/>
      <c r="DW4" s="110"/>
      <c r="DX4" s="110"/>
      <c r="DY4" s="114" t="s">
        <v>36</v>
      </c>
      <c r="DZ4" s="114"/>
      <c r="EA4" s="114"/>
      <c r="EB4" s="114"/>
      <c r="EC4" s="114"/>
      <c r="ED4" s="114"/>
      <c r="EE4" s="114"/>
      <c r="EF4" s="114"/>
      <c r="EG4" s="114"/>
      <c r="EH4" s="114"/>
      <c r="EI4" s="114"/>
      <c r="EJ4" s="114"/>
      <c r="EK4" s="114"/>
      <c r="EL4" s="114"/>
      <c r="EM4" s="114"/>
      <c r="EN4" s="114"/>
      <c r="EO4" s="114"/>
      <c r="EP4" s="114"/>
      <c r="EQ4" s="114"/>
      <c r="ER4" s="114"/>
      <c r="ES4" s="114"/>
      <c r="ET4" s="114"/>
      <c r="EU4" s="114"/>
      <c r="EV4" s="114"/>
      <c r="EW4" s="114"/>
      <c r="EX4" s="114"/>
      <c r="EY4" s="114"/>
      <c r="EZ4" s="114"/>
      <c r="FA4" s="114"/>
      <c r="FB4" s="114"/>
      <c r="FC4" s="114"/>
      <c r="FD4" s="114"/>
      <c r="FE4" s="114"/>
      <c r="FF4" s="114"/>
      <c r="FG4" s="114"/>
      <c r="FH4" s="114"/>
      <c r="FI4" s="114"/>
      <c r="FJ4" s="114"/>
      <c r="FK4" s="114"/>
      <c r="FL4" s="114"/>
      <c r="FM4" s="114"/>
      <c r="FN4" s="114"/>
      <c r="FO4" s="114"/>
      <c r="FP4" s="114"/>
      <c r="FQ4" s="114"/>
      <c r="FR4" s="114"/>
      <c r="FS4" s="114"/>
      <c r="FT4" s="114"/>
      <c r="FU4" s="114"/>
      <c r="FV4" s="114"/>
      <c r="FW4" s="114"/>
      <c r="FX4" s="114"/>
      <c r="FY4" s="114"/>
      <c r="FZ4" s="114"/>
      <c r="GA4" s="114"/>
      <c r="GB4" s="114"/>
      <c r="GC4" s="114"/>
      <c r="GD4" s="114"/>
      <c r="GE4" s="114"/>
      <c r="GF4" s="114"/>
      <c r="GG4" s="114"/>
      <c r="GH4" s="114"/>
      <c r="GI4" s="114"/>
      <c r="GJ4" s="114"/>
      <c r="GK4" s="114"/>
      <c r="GL4" s="114"/>
      <c r="GM4" s="114"/>
      <c r="GN4" s="114"/>
      <c r="GO4" s="114"/>
      <c r="GP4" s="114"/>
      <c r="GQ4" s="114"/>
      <c r="GR4" s="114"/>
      <c r="GS4" s="114"/>
      <c r="GT4" s="114"/>
      <c r="GU4" s="114"/>
      <c r="GV4" s="114"/>
      <c r="GW4" s="114"/>
      <c r="GX4" s="114"/>
      <c r="GY4" s="114"/>
      <c r="GZ4" s="114"/>
      <c r="HA4" s="114"/>
      <c r="HB4" s="114"/>
      <c r="HC4" s="114"/>
      <c r="HD4" s="114"/>
      <c r="HE4" s="114"/>
      <c r="HF4" s="114"/>
      <c r="HG4" s="114"/>
      <c r="HH4" s="114"/>
      <c r="HI4" s="114"/>
      <c r="HJ4" s="114"/>
      <c r="HK4" s="114"/>
      <c r="HL4" s="114"/>
      <c r="HM4" s="114"/>
      <c r="HN4" s="114"/>
      <c r="HO4" s="114"/>
      <c r="HP4" s="114"/>
      <c r="HQ4" s="114"/>
      <c r="HR4" s="114"/>
      <c r="HS4" s="114"/>
      <c r="HT4" s="114"/>
      <c r="HU4" s="114"/>
      <c r="HV4" s="114"/>
      <c r="HW4" s="114"/>
      <c r="HX4" s="114"/>
      <c r="HY4" s="114"/>
      <c r="HZ4" s="169" t="s">
        <v>1050</v>
      </c>
      <c r="IA4" s="169"/>
      <c r="IB4" s="169"/>
      <c r="IC4" s="169"/>
      <c r="ID4" s="169"/>
      <c r="IE4" s="169"/>
      <c r="IF4" s="169"/>
      <c r="IG4" s="169"/>
      <c r="IH4" s="169"/>
      <c r="II4" s="169"/>
      <c r="IJ4" s="169"/>
      <c r="IK4" s="169"/>
      <c r="IL4" s="169"/>
      <c r="IM4" s="169"/>
      <c r="IN4" s="169"/>
      <c r="IO4" s="169"/>
      <c r="IP4" s="169"/>
      <c r="IQ4" s="169"/>
      <c r="IR4" s="169"/>
      <c r="IS4" s="169"/>
      <c r="IT4" s="169"/>
      <c r="IU4" s="59"/>
      <c r="IV4" s="59"/>
      <c r="IW4" s="59"/>
      <c r="IX4" s="59"/>
      <c r="IY4" s="59"/>
      <c r="IZ4" s="59"/>
      <c r="JA4" s="59"/>
      <c r="JB4" s="59"/>
      <c r="JC4" s="59"/>
      <c r="JD4" s="64"/>
      <c r="JE4" s="64"/>
      <c r="JF4" s="64"/>
      <c r="JG4" s="64"/>
      <c r="JH4" s="64"/>
      <c r="JI4" s="64"/>
      <c r="JJ4" s="65"/>
      <c r="JK4" s="65"/>
      <c r="JL4" s="65"/>
      <c r="JM4" s="65"/>
      <c r="JN4" s="65"/>
      <c r="JO4" s="65"/>
      <c r="JP4" s="65"/>
      <c r="JQ4" s="66"/>
      <c r="JR4" s="66"/>
      <c r="JS4" s="66"/>
      <c r="JT4" s="66"/>
      <c r="JU4" s="66"/>
      <c r="JV4" s="66"/>
      <c r="JW4" s="66"/>
      <c r="JX4" s="66"/>
      <c r="JY4" s="66"/>
      <c r="JZ4" s="66"/>
      <c r="KA4" s="66"/>
      <c r="KB4" s="66"/>
      <c r="KC4" s="66"/>
      <c r="KD4" s="66"/>
      <c r="KE4" s="66"/>
      <c r="KF4" s="66"/>
      <c r="KG4" s="66"/>
      <c r="KH4" s="66"/>
      <c r="KI4" s="66"/>
      <c r="KJ4" s="66"/>
      <c r="KK4" s="66"/>
      <c r="KL4" s="66"/>
      <c r="KM4" s="66"/>
    </row>
    <row r="5" spans="1:377" ht="15" customHeight="1">
      <c r="A5" s="154"/>
      <c r="B5" s="154"/>
      <c r="C5" s="117" t="s">
        <v>1039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 t="s">
        <v>1040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7"/>
      <c r="AS5" s="117" t="s">
        <v>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7"/>
      <c r="BH5" s="117"/>
      <c r="BI5" s="117"/>
      <c r="BJ5" s="117"/>
      <c r="BK5" s="117"/>
      <c r="BL5" s="117"/>
      <c r="BM5" s="117"/>
      <c r="BN5" s="118" t="s">
        <v>511</v>
      </c>
      <c r="BO5" s="118"/>
      <c r="BP5" s="118"/>
      <c r="BQ5" s="118"/>
      <c r="BR5" s="118"/>
      <c r="BS5" s="118"/>
      <c r="BT5" s="118"/>
      <c r="BU5" s="118"/>
      <c r="BV5" s="118"/>
      <c r="BW5" s="118"/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18" t="s">
        <v>129</v>
      </c>
      <c r="CJ5" s="118"/>
      <c r="CK5" s="118"/>
      <c r="CL5" s="118"/>
      <c r="CM5" s="118"/>
      <c r="CN5" s="118"/>
      <c r="CO5" s="118"/>
      <c r="CP5" s="118"/>
      <c r="CQ5" s="118"/>
      <c r="CR5" s="118"/>
      <c r="CS5" s="118"/>
      <c r="CT5" s="118"/>
      <c r="CU5" s="118"/>
      <c r="CV5" s="118"/>
      <c r="CW5" s="118"/>
      <c r="CX5" s="118"/>
      <c r="CY5" s="118"/>
      <c r="CZ5" s="118"/>
      <c r="DA5" s="118"/>
      <c r="DB5" s="118"/>
      <c r="DC5" s="118"/>
      <c r="DD5" s="117" t="s">
        <v>130</v>
      </c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7"/>
      <c r="DP5" s="117"/>
      <c r="DQ5" s="117"/>
      <c r="DR5" s="117"/>
      <c r="DS5" s="117"/>
      <c r="DT5" s="117"/>
      <c r="DU5" s="117"/>
      <c r="DV5" s="117"/>
      <c r="DW5" s="117"/>
      <c r="DX5" s="117"/>
      <c r="DY5" s="117" t="s">
        <v>45</v>
      </c>
      <c r="DZ5" s="117"/>
      <c r="EA5" s="117"/>
      <c r="EB5" s="117"/>
      <c r="EC5" s="117"/>
      <c r="ED5" s="117"/>
      <c r="EE5" s="117"/>
      <c r="EF5" s="117"/>
      <c r="EG5" s="117"/>
      <c r="EH5" s="117"/>
      <c r="EI5" s="117"/>
      <c r="EJ5" s="117"/>
      <c r="EK5" s="117"/>
      <c r="EL5" s="117"/>
      <c r="EM5" s="117"/>
      <c r="EN5" s="117"/>
      <c r="EO5" s="117"/>
      <c r="EP5" s="117"/>
      <c r="EQ5" s="117"/>
      <c r="ER5" s="117"/>
      <c r="ES5" s="117"/>
      <c r="ET5" s="117" t="s">
        <v>37</v>
      </c>
      <c r="EU5" s="117"/>
      <c r="EV5" s="117"/>
      <c r="EW5" s="117"/>
      <c r="EX5" s="117"/>
      <c r="EY5" s="117"/>
      <c r="EZ5" s="117"/>
      <c r="FA5" s="117"/>
      <c r="FB5" s="117"/>
      <c r="FC5" s="117"/>
      <c r="FD5" s="117"/>
      <c r="FE5" s="117"/>
      <c r="FF5" s="117"/>
      <c r="FG5" s="117"/>
      <c r="FH5" s="117"/>
      <c r="FI5" s="117"/>
      <c r="FJ5" s="117"/>
      <c r="FK5" s="117"/>
      <c r="FL5" s="117"/>
      <c r="FM5" s="117"/>
      <c r="FN5" s="117"/>
      <c r="FO5" s="119" t="s">
        <v>46</v>
      </c>
      <c r="FP5" s="119"/>
      <c r="FQ5" s="119"/>
      <c r="FR5" s="119"/>
      <c r="FS5" s="119"/>
      <c r="FT5" s="119"/>
      <c r="FU5" s="119"/>
      <c r="FV5" s="119"/>
      <c r="FW5" s="119"/>
      <c r="FX5" s="119"/>
      <c r="FY5" s="119"/>
      <c r="FZ5" s="119"/>
      <c r="GA5" s="119"/>
      <c r="GB5" s="119"/>
      <c r="GC5" s="119"/>
      <c r="GD5" s="119"/>
      <c r="GE5" s="119"/>
      <c r="GF5" s="119"/>
      <c r="GG5" s="119"/>
      <c r="GH5" s="119"/>
      <c r="GI5" s="119"/>
      <c r="GJ5" s="119" t="s">
        <v>47</v>
      </c>
      <c r="GK5" s="119"/>
      <c r="GL5" s="119"/>
      <c r="GM5" s="119"/>
      <c r="GN5" s="119"/>
      <c r="GO5" s="119"/>
      <c r="GP5" s="119"/>
      <c r="GQ5" s="119"/>
      <c r="GR5" s="119"/>
      <c r="GS5" s="119"/>
      <c r="GT5" s="119"/>
      <c r="GU5" s="119"/>
      <c r="GV5" s="119"/>
      <c r="GW5" s="119"/>
      <c r="GX5" s="119"/>
      <c r="GY5" s="119"/>
      <c r="GZ5" s="119"/>
      <c r="HA5" s="119"/>
      <c r="HB5" s="119"/>
      <c r="HC5" s="119"/>
      <c r="HD5" s="119"/>
      <c r="HE5" s="119" t="s">
        <v>38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19"/>
      <c r="HZ5" s="118" t="s">
        <v>1043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8"/>
      <c r="IU5" s="118"/>
      <c r="IV5" s="118"/>
      <c r="IW5" s="118"/>
      <c r="IX5" s="118"/>
      <c r="IY5" s="118"/>
      <c r="IZ5" s="118"/>
      <c r="JA5" s="118"/>
      <c r="JB5" s="118"/>
      <c r="JC5" s="118"/>
    </row>
    <row r="6" spans="1:377" ht="4.2" hidden="1" customHeight="1">
      <c r="A6" s="154"/>
      <c r="B6" s="154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17"/>
      <c r="DE6" s="117"/>
      <c r="DF6" s="117"/>
      <c r="DG6" s="117"/>
      <c r="DH6" s="117"/>
      <c r="DI6" s="117"/>
      <c r="DJ6" s="117"/>
      <c r="DK6" s="117"/>
      <c r="DL6" s="117"/>
      <c r="DM6" s="117"/>
      <c r="DN6" s="117"/>
      <c r="DO6" s="117"/>
      <c r="DP6" s="117"/>
      <c r="DQ6" s="117"/>
      <c r="DR6" s="117"/>
      <c r="DS6" s="117"/>
      <c r="DT6" s="117"/>
      <c r="DU6" s="117"/>
      <c r="DV6" s="117"/>
      <c r="DW6" s="117"/>
      <c r="DX6" s="11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19"/>
      <c r="HF6" s="119"/>
      <c r="HG6" s="119"/>
      <c r="HH6" s="119"/>
      <c r="HI6" s="119"/>
      <c r="HJ6" s="119"/>
      <c r="HK6" s="119"/>
      <c r="HL6" s="119"/>
      <c r="HM6" s="119"/>
      <c r="HN6" s="119"/>
      <c r="HO6" s="119"/>
      <c r="HP6" s="119"/>
      <c r="HQ6" s="119"/>
      <c r="HR6" s="119"/>
      <c r="HS6" s="119"/>
      <c r="HT6" s="119"/>
      <c r="HU6" s="119"/>
      <c r="HV6" s="119"/>
      <c r="HW6" s="119"/>
      <c r="HX6" s="119"/>
      <c r="HY6" s="119"/>
      <c r="HZ6" s="118"/>
      <c r="IA6" s="118"/>
      <c r="IB6" s="118"/>
      <c r="IC6" s="118"/>
      <c r="ID6" s="118"/>
      <c r="IE6" s="118"/>
      <c r="IF6" s="118"/>
      <c r="IG6" s="118"/>
      <c r="IH6" s="118"/>
      <c r="II6" s="118"/>
      <c r="IJ6" s="118"/>
      <c r="IK6" s="118"/>
      <c r="IL6" s="118"/>
      <c r="IM6" s="118"/>
      <c r="IN6" s="118"/>
      <c r="IO6" s="118"/>
      <c r="IP6" s="118"/>
      <c r="IQ6" s="118"/>
      <c r="IR6" s="118"/>
      <c r="IS6" s="118"/>
      <c r="IT6" s="118"/>
      <c r="IU6" s="118"/>
      <c r="IV6" s="118"/>
      <c r="IW6" s="118"/>
      <c r="IX6" s="118"/>
      <c r="IY6" s="118"/>
      <c r="IZ6" s="118"/>
      <c r="JA6" s="118"/>
      <c r="JB6" s="118"/>
      <c r="JC6" s="118"/>
    </row>
    <row r="7" spans="1:377" ht="16.2" hidden="1" customHeight="1">
      <c r="A7" s="154"/>
      <c r="B7" s="154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17"/>
      <c r="DE7" s="117"/>
      <c r="DF7" s="117"/>
      <c r="DG7" s="117"/>
      <c r="DH7" s="117"/>
      <c r="DI7" s="117"/>
      <c r="DJ7" s="117"/>
      <c r="DK7" s="117"/>
      <c r="DL7" s="117"/>
      <c r="DM7" s="117"/>
      <c r="DN7" s="117"/>
      <c r="DO7" s="117"/>
      <c r="DP7" s="117"/>
      <c r="DQ7" s="117"/>
      <c r="DR7" s="117"/>
      <c r="DS7" s="117"/>
      <c r="DT7" s="117"/>
      <c r="DU7" s="117"/>
      <c r="DV7" s="117"/>
      <c r="DW7" s="117"/>
      <c r="DX7" s="11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19"/>
      <c r="HF7" s="119"/>
      <c r="HG7" s="119"/>
      <c r="HH7" s="119"/>
      <c r="HI7" s="119"/>
      <c r="HJ7" s="119"/>
      <c r="HK7" s="119"/>
      <c r="HL7" s="119"/>
      <c r="HM7" s="119"/>
      <c r="HN7" s="119"/>
      <c r="HO7" s="119"/>
      <c r="HP7" s="119"/>
      <c r="HQ7" s="119"/>
      <c r="HR7" s="119"/>
      <c r="HS7" s="119"/>
      <c r="HT7" s="119"/>
      <c r="HU7" s="119"/>
      <c r="HV7" s="119"/>
      <c r="HW7" s="119"/>
      <c r="HX7" s="119"/>
      <c r="HY7" s="119"/>
      <c r="HZ7" s="118"/>
      <c r="IA7" s="118"/>
      <c r="IB7" s="118"/>
      <c r="IC7" s="118"/>
      <c r="ID7" s="118"/>
      <c r="IE7" s="118"/>
      <c r="IF7" s="118"/>
      <c r="IG7" s="118"/>
      <c r="IH7" s="118"/>
      <c r="II7" s="118"/>
      <c r="IJ7" s="118"/>
      <c r="IK7" s="118"/>
      <c r="IL7" s="118"/>
      <c r="IM7" s="118"/>
      <c r="IN7" s="118"/>
      <c r="IO7" s="118"/>
      <c r="IP7" s="118"/>
      <c r="IQ7" s="118"/>
      <c r="IR7" s="118"/>
      <c r="IS7" s="118"/>
      <c r="IT7" s="118"/>
      <c r="IU7" s="118"/>
      <c r="IV7" s="118"/>
      <c r="IW7" s="118"/>
      <c r="IX7" s="118"/>
      <c r="IY7" s="118"/>
      <c r="IZ7" s="118"/>
      <c r="JA7" s="118"/>
      <c r="JB7" s="118"/>
      <c r="JC7" s="118"/>
    </row>
    <row r="8" spans="1:377" ht="17.399999999999999" hidden="1" customHeight="1">
      <c r="A8" s="154"/>
      <c r="B8" s="154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117"/>
      <c r="DQ8" s="117"/>
      <c r="DR8" s="117"/>
      <c r="DS8" s="117"/>
      <c r="DT8" s="117"/>
      <c r="DU8" s="117"/>
      <c r="DV8" s="117"/>
      <c r="DW8" s="117"/>
      <c r="DX8" s="11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19"/>
      <c r="HF8" s="119"/>
      <c r="HG8" s="119"/>
      <c r="HH8" s="119"/>
      <c r="HI8" s="119"/>
      <c r="HJ8" s="119"/>
      <c r="HK8" s="119"/>
      <c r="HL8" s="119"/>
      <c r="HM8" s="119"/>
      <c r="HN8" s="119"/>
      <c r="HO8" s="119"/>
      <c r="HP8" s="119"/>
      <c r="HQ8" s="119"/>
      <c r="HR8" s="119"/>
      <c r="HS8" s="119"/>
      <c r="HT8" s="119"/>
      <c r="HU8" s="119"/>
      <c r="HV8" s="119"/>
      <c r="HW8" s="119"/>
      <c r="HX8" s="119"/>
      <c r="HY8" s="119"/>
      <c r="HZ8" s="118"/>
      <c r="IA8" s="118"/>
      <c r="IB8" s="118"/>
      <c r="IC8" s="118"/>
      <c r="ID8" s="118"/>
      <c r="IE8" s="118"/>
      <c r="IF8" s="118"/>
      <c r="IG8" s="118"/>
      <c r="IH8" s="118"/>
      <c r="II8" s="118"/>
      <c r="IJ8" s="118"/>
      <c r="IK8" s="118"/>
      <c r="IL8" s="118"/>
      <c r="IM8" s="118"/>
      <c r="IN8" s="118"/>
      <c r="IO8" s="118"/>
      <c r="IP8" s="118"/>
      <c r="IQ8" s="118"/>
      <c r="IR8" s="118"/>
      <c r="IS8" s="118"/>
      <c r="IT8" s="118"/>
      <c r="IU8" s="118"/>
      <c r="IV8" s="118"/>
      <c r="IW8" s="118"/>
      <c r="IX8" s="118"/>
      <c r="IY8" s="118"/>
      <c r="IZ8" s="118"/>
      <c r="JA8" s="118"/>
      <c r="JB8" s="118"/>
      <c r="JC8" s="118"/>
    </row>
    <row r="9" spans="1:377" ht="18" hidden="1" customHeight="1">
      <c r="A9" s="154"/>
      <c r="B9" s="154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17"/>
      <c r="DE9" s="117"/>
      <c r="DF9" s="117"/>
      <c r="DG9" s="117"/>
      <c r="DH9" s="117"/>
      <c r="DI9" s="117"/>
      <c r="DJ9" s="117"/>
      <c r="DK9" s="117"/>
      <c r="DL9" s="117"/>
      <c r="DM9" s="117"/>
      <c r="DN9" s="117"/>
      <c r="DO9" s="117"/>
      <c r="DP9" s="117"/>
      <c r="DQ9" s="117"/>
      <c r="DR9" s="117"/>
      <c r="DS9" s="117"/>
      <c r="DT9" s="117"/>
      <c r="DU9" s="117"/>
      <c r="DV9" s="117"/>
      <c r="DW9" s="117"/>
      <c r="DX9" s="11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19"/>
      <c r="HF9" s="119"/>
      <c r="HG9" s="119"/>
      <c r="HH9" s="119"/>
      <c r="HI9" s="119"/>
      <c r="HJ9" s="119"/>
      <c r="HK9" s="119"/>
      <c r="HL9" s="119"/>
      <c r="HM9" s="119"/>
      <c r="HN9" s="119"/>
      <c r="HO9" s="119"/>
      <c r="HP9" s="119"/>
      <c r="HQ9" s="119"/>
      <c r="HR9" s="119"/>
      <c r="HS9" s="119"/>
      <c r="HT9" s="119"/>
      <c r="HU9" s="119"/>
      <c r="HV9" s="119"/>
      <c r="HW9" s="119"/>
      <c r="HX9" s="119"/>
      <c r="HY9" s="119"/>
      <c r="HZ9" s="118"/>
      <c r="IA9" s="118"/>
      <c r="IB9" s="118"/>
      <c r="IC9" s="118"/>
      <c r="ID9" s="118"/>
      <c r="IE9" s="118"/>
      <c r="IF9" s="118"/>
      <c r="IG9" s="118"/>
      <c r="IH9" s="118"/>
      <c r="II9" s="118"/>
      <c r="IJ9" s="118"/>
      <c r="IK9" s="118"/>
      <c r="IL9" s="118"/>
      <c r="IM9" s="118"/>
      <c r="IN9" s="118"/>
      <c r="IO9" s="118"/>
      <c r="IP9" s="118"/>
      <c r="IQ9" s="118"/>
      <c r="IR9" s="118"/>
      <c r="IS9" s="118"/>
      <c r="IT9" s="118"/>
      <c r="IU9" s="118"/>
      <c r="IV9" s="118"/>
      <c r="IW9" s="118"/>
      <c r="IX9" s="118"/>
      <c r="IY9" s="118"/>
      <c r="IZ9" s="118"/>
      <c r="JA9" s="118"/>
      <c r="JB9" s="118"/>
      <c r="JC9" s="118"/>
    </row>
    <row r="10" spans="1:377" ht="30" hidden="1" customHeight="1">
      <c r="A10" s="154"/>
      <c r="B10" s="154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17"/>
      <c r="DE10" s="117"/>
      <c r="DF10" s="117"/>
      <c r="DG10" s="117"/>
      <c r="DH10" s="117"/>
      <c r="DI10" s="117"/>
      <c r="DJ10" s="117"/>
      <c r="DK10" s="117"/>
      <c r="DL10" s="117"/>
      <c r="DM10" s="117"/>
      <c r="DN10" s="117"/>
      <c r="DO10" s="117"/>
      <c r="DP10" s="117"/>
      <c r="DQ10" s="117"/>
      <c r="DR10" s="117"/>
      <c r="DS10" s="117"/>
      <c r="DT10" s="117"/>
      <c r="DU10" s="117"/>
      <c r="DV10" s="117"/>
      <c r="DW10" s="117"/>
      <c r="DX10" s="11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19"/>
      <c r="HF10" s="119"/>
      <c r="HG10" s="119"/>
      <c r="HH10" s="119"/>
      <c r="HI10" s="119"/>
      <c r="HJ10" s="119"/>
      <c r="HK10" s="119"/>
      <c r="HL10" s="119"/>
      <c r="HM10" s="119"/>
      <c r="HN10" s="119"/>
      <c r="HO10" s="119"/>
      <c r="HP10" s="119"/>
      <c r="HQ10" s="119"/>
      <c r="HR10" s="119"/>
      <c r="HS10" s="119"/>
      <c r="HT10" s="119"/>
      <c r="HU10" s="119"/>
      <c r="HV10" s="119"/>
      <c r="HW10" s="119"/>
      <c r="HX10" s="119"/>
      <c r="HY10" s="119"/>
      <c r="HZ10" s="118"/>
      <c r="IA10" s="118"/>
      <c r="IB10" s="118"/>
      <c r="IC10" s="118"/>
      <c r="ID10" s="118"/>
      <c r="IE10" s="118"/>
      <c r="IF10" s="118"/>
      <c r="IG10" s="118"/>
      <c r="IH10" s="118"/>
      <c r="II10" s="118"/>
      <c r="IJ10" s="118"/>
      <c r="IK10" s="118"/>
      <c r="IL10" s="118"/>
      <c r="IM10" s="118"/>
      <c r="IN10" s="118"/>
      <c r="IO10" s="118"/>
      <c r="IP10" s="118"/>
      <c r="IQ10" s="118"/>
      <c r="IR10" s="118"/>
      <c r="IS10" s="118"/>
      <c r="IT10" s="118"/>
      <c r="IU10" s="118"/>
      <c r="IV10" s="118"/>
      <c r="IW10" s="118"/>
      <c r="IX10" s="118"/>
      <c r="IY10" s="118"/>
      <c r="IZ10" s="118"/>
      <c r="JA10" s="118"/>
      <c r="JB10" s="118"/>
      <c r="JC10" s="118"/>
    </row>
    <row r="11" spans="1:377" ht="15.6">
      <c r="A11" s="154"/>
      <c r="B11" s="154"/>
      <c r="C11" s="90" t="s">
        <v>427</v>
      </c>
      <c r="D11" s="90" t="s">
        <v>5</v>
      </c>
      <c r="E11" s="90" t="s">
        <v>6</v>
      </c>
      <c r="F11" s="90" t="s">
        <v>428</v>
      </c>
      <c r="G11" s="90" t="s">
        <v>7</v>
      </c>
      <c r="H11" s="90" t="s">
        <v>8</v>
      </c>
      <c r="I11" s="90" t="s">
        <v>429</v>
      </c>
      <c r="J11" s="90" t="s">
        <v>9</v>
      </c>
      <c r="K11" s="90" t="s">
        <v>10</v>
      </c>
      <c r="L11" s="90" t="s">
        <v>501</v>
      </c>
      <c r="M11" s="90" t="s">
        <v>9</v>
      </c>
      <c r="N11" s="90" t="s">
        <v>10</v>
      </c>
      <c r="O11" s="90" t="s">
        <v>430</v>
      </c>
      <c r="P11" s="90" t="s">
        <v>11</v>
      </c>
      <c r="Q11" s="90" t="s">
        <v>4</v>
      </c>
      <c r="R11" s="90" t="s">
        <v>431</v>
      </c>
      <c r="S11" s="90" t="s">
        <v>6</v>
      </c>
      <c r="T11" s="90" t="s">
        <v>12</v>
      </c>
      <c r="U11" s="90" t="s">
        <v>432</v>
      </c>
      <c r="V11" s="90" t="s">
        <v>6</v>
      </c>
      <c r="W11" s="90" t="s">
        <v>12</v>
      </c>
      <c r="X11" s="90" t="s">
        <v>433</v>
      </c>
      <c r="Y11" s="90"/>
      <c r="Z11" s="90"/>
      <c r="AA11" s="90" t="s">
        <v>434</v>
      </c>
      <c r="AB11" s="90"/>
      <c r="AC11" s="90"/>
      <c r="AD11" s="90" t="s">
        <v>435</v>
      </c>
      <c r="AE11" s="90"/>
      <c r="AF11" s="90"/>
      <c r="AG11" s="90" t="s">
        <v>502</v>
      </c>
      <c r="AH11" s="90"/>
      <c r="AI11" s="90"/>
      <c r="AJ11" s="90" t="s">
        <v>436</v>
      </c>
      <c r="AK11" s="90"/>
      <c r="AL11" s="90"/>
      <c r="AM11" s="90" t="s">
        <v>437</v>
      </c>
      <c r="AN11" s="90"/>
      <c r="AO11" s="90"/>
      <c r="AP11" s="92" t="s">
        <v>438</v>
      </c>
      <c r="AQ11" s="92"/>
      <c r="AR11" s="92"/>
      <c r="AS11" s="90" t="s">
        <v>439</v>
      </c>
      <c r="AT11" s="90"/>
      <c r="AU11" s="90"/>
      <c r="AV11" s="90" t="s">
        <v>440</v>
      </c>
      <c r="AW11" s="90"/>
      <c r="AX11" s="90"/>
      <c r="AY11" s="90" t="s">
        <v>441</v>
      </c>
      <c r="AZ11" s="90"/>
      <c r="BA11" s="90"/>
      <c r="BB11" s="90" t="s">
        <v>442</v>
      </c>
      <c r="BC11" s="90"/>
      <c r="BD11" s="90"/>
      <c r="BE11" s="90" t="s">
        <v>443</v>
      </c>
      <c r="BF11" s="90"/>
      <c r="BG11" s="90"/>
      <c r="BH11" s="92" t="s">
        <v>444</v>
      </c>
      <c r="BI11" s="92"/>
      <c r="BJ11" s="92"/>
      <c r="BK11" s="92" t="s">
        <v>503</v>
      </c>
      <c r="BL11" s="92"/>
      <c r="BM11" s="92"/>
      <c r="BN11" s="90" t="s">
        <v>445</v>
      </c>
      <c r="BO11" s="90"/>
      <c r="BP11" s="90"/>
      <c r="BQ11" s="90" t="s">
        <v>446</v>
      </c>
      <c r="BR11" s="90"/>
      <c r="BS11" s="90"/>
      <c r="BT11" s="92" t="s">
        <v>447</v>
      </c>
      <c r="BU11" s="92"/>
      <c r="BV11" s="92"/>
      <c r="BW11" s="90" t="s">
        <v>448</v>
      </c>
      <c r="BX11" s="90"/>
      <c r="BY11" s="90"/>
      <c r="BZ11" s="90" t="s">
        <v>449</v>
      </c>
      <c r="CA11" s="90"/>
      <c r="CB11" s="90"/>
      <c r="CC11" s="90" t="s">
        <v>450</v>
      </c>
      <c r="CD11" s="90"/>
      <c r="CE11" s="90"/>
      <c r="CF11" s="90" t="s">
        <v>451</v>
      </c>
      <c r="CG11" s="90"/>
      <c r="CH11" s="90"/>
      <c r="CI11" s="90" t="s">
        <v>452</v>
      </c>
      <c r="CJ11" s="90"/>
      <c r="CK11" s="90"/>
      <c r="CL11" s="90" t="s">
        <v>453</v>
      </c>
      <c r="CM11" s="90"/>
      <c r="CN11" s="90"/>
      <c r="CO11" s="90" t="s">
        <v>504</v>
      </c>
      <c r="CP11" s="90"/>
      <c r="CQ11" s="90"/>
      <c r="CR11" s="90" t="s">
        <v>454</v>
      </c>
      <c r="CS11" s="90"/>
      <c r="CT11" s="90"/>
      <c r="CU11" s="90" t="s">
        <v>455</v>
      </c>
      <c r="CV11" s="90"/>
      <c r="CW11" s="90"/>
      <c r="CX11" s="90" t="s">
        <v>456</v>
      </c>
      <c r="CY11" s="90"/>
      <c r="CZ11" s="90"/>
      <c r="DA11" s="90" t="s">
        <v>457</v>
      </c>
      <c r="DB11" s="90"/>
      <c r="DC11" s="90"/>
      <c r="DD11" s="92" t="s">
        <v>458</v>
      </c>
      <c r="DE11" s="92"/>
      <c r="DF11" s="92"/>
      <c r="DG11" s="92" t="s">
        <v>459</v>
      </c>
      <c r="DH11" s="92"/>
      <c r="DI11" s="92"/>
      <c r="DJ11" s="92" t="s">
        <v>460</v>
      </c>
      <c r="DK11" s="92"/>
      <c r="DL11" s="92"/>
      <c r="DM11" s="92" t="s">
        <v>505</v>
      </c>
      <c r="DN11" s="92"/>
      <c r="DO11" s="92"/>
      <c r="DP11" s="92" t="s">
        <v>461</v>
      </c>
      <c r="DQ11" s="92"/>
      <c r="DR11" s="92"/>
      <c r="DS11" s="92" t="s">
        <v>462</v>
      </c>
      <c r="DT11" s="92"/>
      <c r="DU11" s="92"/>
      <c r="DV11" s="92" t="s">
        <v>463</v>
      </c>
      <c r="DW11" s="92"/>
      <c r="DX11" s="92"/>
      <c r="DY11" s="92" t="s">
        <v>464</v>
      </c>
      <c r="DZ11" s="92"/>
      <c r="EA11" s="92"/>
      <c r="EB11" s="92" t="s">
        <v>465</v>
      </c>
      <c r="EC11" s="92"/>
      <c r="ED11" s="92"/>
      <c r="EE11" s="92" t="s">
        <v>466</v>
      </c>
      <c r="EF11" s="92"/>
      <c r="EG11" s="92"/>
      <c r="EH11" s="92" t="s">
        <v>506</v>
      </c>
      <c r="EI11" s="92"/>
      <c r="EJ11" s="92"/>
      <c r="EK11" s="92" t="s">
        <v>467</v>
      </c>
      <c r="EL11" s="92"/>
      <c r="EM11" s="92"/>
      <c r="EN11" s="92" t="s">
        <v>468</v>
      </c>
      <c r="EO11" s="92"/>
      <c r="EP11" s="92"/>
      <c r="EQ11" s="92" t="s">
        <v>469</v>
      </c>
      <c r="ER11" s="92"/>
      <c r="ES11" s="92"/>
      <c r="ET11" s="92" t="s">
        <v>470</v>
      </c>
      <c r="EU11" s="92"/>
      <c r="EV11" s="92"/>
      <c r="EW11" s="92" t="s">
        <v>471</v>
      </c>
      <c r="EX11" s="92"/>
      <c r="EY11" s="92"/>
      <c r="EZ11" s="92" t="s">
        <v>472</v>
      </c>
      <c r="FA11" s="92"/>
      <c r="FB11" s="92"/>
      <c r="FC11" s="92" t="s">
        <v>473</v>
      </c>
      <c r="FD11" s="92"/>
      <c r="FE11" s="92"/>
      <c r="FF11" s="92" t="s">
        <v>474</v>
      </c>
      <c r="FG11" s="92"/>
      <c r="FH11" s="92"/>
      <c r="FI11" s="92" t="s">
        <v>475</v>
      </c>
      <c r="FJ11" s="92"/>
      <c r="FK11" s="92"/>
      <c r="FL11" s="92" t="s">
        <v>507</v>
      </c>
      <c r="FM11" s="92"/>
      <c r="FN11" s="92"/>
      <c r="FO11" s="92" t="s">
        <v>476</v>
      </c>
      <c r="FP11" s="92"/>
      <c r="FQ11" s="92"/>
      <c r="FR11" s="92" t="s">
        <v>477</v>
      </c>
      <c r="FS11" s="92"/>
      <c r="FT11" s="92"/>
      <c r="FU11" s="92" t="s">
        <v>478</v>
      </c>
      <c r="FV11" s="92"/>
      <c r="FW11" s="92"/>
      <c r="FX11" s="92" t="s">
        <v>479</v>
      </c>
      <c r="FY11" s="92"/>
      <c r="FZ11" s="92"/>
      <c r="GA11" s="92" t="s">
        <v>480</v>
      </c>
      <c r="GB11" s="92"/>
      <c r="GC11" s="92"/>
      <c r="GD11" s="92" t="s">
        <v>481</v>
      </c>
      <c r="GE11" s="92"/>
      <c r="GF11" s="92"/>
      <c r="GG11" s="92" t="s">
        <v>482</v>
      </c>
      <c r="GH11" s="92"/>
      <c r="GI11" s="92"/>
      <c r="GJ11" s="92" t="s">
        <v>483</v>
      </c>
      <c r="GK11" s="92"/>
      <c r="GL11" s="92"/>
      <c r="GM11" s="92" t="s">
        <v>484</v>
      </c>
      <c r="GN11" s="92"/>
      <c r="GO11" s="92"/>
      <c r="GP11" s="92" t="s">
        <v>508</v>
      </c>
      <c r="GQ11" s="92"/>
      <c r="GR11" s="92"/>
      <c r="GS11" s="92" t="s">
        <v>485</v>
      </c>
      <c r="GT11" s="92"/>
      <c r="GU11" s="92"/>
      <c r="GV11" s="92" t="s">
        <v>486</v>
      </c>
      <c r="GW11" s="92"/>
      <c r="GX11" s="92"/>
      <c r="GY11" s="92" t="s">
        <v>487</v>
      </c>
      <c r="GZ11" s="92"/>
      <c r="HA11" s="92"/>
      <c r="HB11" s="92" t="s">
        <v>488</v>
      </c>
      <c r="HC11" s="92"/>
      <c r="HD11" s="92"/>
      <c r="HE11" s="92" t="s">
        <v>489</v>
      </c>
      <c r="HF11" s="92"/>
      <c r="HG11" s="92"/>
      <c r="HH11" s="92" t="s">
        <v>490</v>
      </c>
      <c r="HI11" s="92"/>
      <c r="HJ11" s="92"/>
      <c r="HK11" s="92" t="s">
        <v>491</v>
      </c>
      <c r="HL11" s="92"/>
      <c r="HM11" s="92"/>
      <c r="HN11" s="92" t="s">
        <v>492</v>
      </c>
      <c r="HO11" s="92"/>
      <c r="HP11" s="92"/>
      <c r="HQ11" s="92" t="s">
        <v>493</v>
      </c>
      <c r="HR11" s="92"/>
      <c r="HS11" s="92"/>
      <c r="HT11" s="92" t="s">
        <v>509</v>
      </c>
      <c r="HU11" s="92"/>
      <c r="HV11" s="92"/>
      <c r="HW11" s="92" t="s">
        <v>494</v>
      </c>
      <c r="HX11" s="92"/>
      <c r="HY11" s="92"/>
      <c r="HZ11" s="92" t="s">
        <v>495</v>
      </c>
      <c r="IA11" s="92"/>
      <c r="IB11" s="92"/>
      <c r="IC11" s="92" t="s">
        <v>496</v>
      </c>
      <c r="ID11" s="92"/>
      <c r="IE11" s="92"/>
      <c r="IF11" s="92" t="s">
        <v>497</v>
      </c>
      <c r="IG11" s="92"/>
      <c r="IH11" s="92"/>
      <c r="II11" s="92" t="s">
        <v>510</v>
      </c>
      <c r="IJ11" s="92"/>
      <c r="IK11" s="92"/>
      <c r="IL11" s="92" t="s">
        <v>498</v>
      </c>
      <c r="IM11" s="92"/>
      <c r="IN11" s="92"/>
      <c r="IO11" s="92" t="s">
        <v>499</v>
      </c>
      <c r="IP11" s="92"/>
      <c r="IQ11" s="92"/>
      <c r="IR11" s="92" t="s">
        <v>500</v>
      </c>
      <c r="IS11" s="92"/>
      <c r="IT11" s="92"/>
    </row>
    <row r="12" spans="1:377" ht="93" customHeight="1">
      <c r="A12" s="154"/>
      <c r="B12" s="154"/>
      <c r="C12" s="91" t="s">
        <v>995</v>
      </c>
      <c r="D12" s="91"/>
      <c r="E12" s="91"/>
      <c r="F12" s="91" t="s">
        <v>996</v>
      </c>
      <c r="G12" s="91"/>
      <c r="H12" s="91"/>
      <c r="I12" s="91" t="s">
        <v>997</v>
      </c>
      <c r="J12" s="91"/>
      <c r="K12" s="91"/>
      <c r="L12" s="91" t="s">
        <v>998</v>
      </c>
      <c r="M12" s="91"/>
      <c r="N12" s="91"/>
      <c r="O12" s="91" t="s">
        <v>999</v>
      </c>
      <c r="P12" s="91"/>
      <c r="Q12" s="91"/>
      <c r="R12" s="91" t="s">
        <v>1000</v>
      </c>
      <c r="S12" s="91"/>
      <c r="T12" s="91"/>
      <c r="U12" s="91" t="s">
        <v>1001</v>
      </c>
      <c r="V12" s="91"/>
      <c r="W12" s="91"/>
      <c r="X12" s="91" t="s">
        <v>1002</v>
      </c>
      <c r="Y12" s="91"/>
      <c r="Z12" s="91"/>
      <c r="AA12" s="91" t="s">
        <v>1003</v>
      </c>
      <c r="AB12" s="91"/>
      <c r="AC12" s="91"/>
      <c r="AD12" s="91" t="s">
        <v>1004</v>
      </c>
      <c r="AE12" s="91"/>
      <c r="AF12" s="91"/>
      <c r="AG12" s="91" t="s">
        <v>1005</v>
      </c>
      <c r="AH12" s="91"/>
      <c r="AI12" s="91"/>
      <c r="AJ12" s="91" t="s">
        <v>1006</v>
      </c>
      <c r="AK12" s="91"/>
      <c r="AL12" s="91"/>
      <c r="AM12" s="91" t="s">
        <v>1007</v>
      </c>
      <c r="AN12" s="91"/>
      <c r="AO12" s="91"/>
      <c r="AP12" s="91" t="s">
        <v>1008</v>
      </c>
      <c r="AQ12" s="91"/>
      <c r="AR12" s="91"/>
      <c r="AS12" s="91" t="s">
        <v>1009</v>
      </c>
      <c r="AT12" s="91"/>
      <c r="AU12" s="91"/>
      <c r="AV12" s="91" t="s">
        <v>1010</v>
      </c>
      <c r="AW12" s="91"/>
      <c r="AX12" s="91"/>
      <c r="AY12" s="91" t="s">
        <v>1011</v>
      </c>
      <c r="AZ12" s="91"/>
      <c r="BA12" s="91"/>
      <c r="BB12" s="91" t="s">
        <v>1012</v>
      </c>
      <c r="BC12" s="91"/>
      <c r="BD12" s="91"/>
      <c r="BE12" s="91" t="s">
        <v>1013</v>
      </c>
      <c r="BF12" s="91"/>
      <c r="BG12" s="91"/>
      <c r="BH12" s="91" t="s">
        <v>1014</v>
      </c>
      <c r="BI12" s="91"/>
      <c r="BJ12" s="91"/>
      <c r="BK12" s="91" t="s">
        <v>1015</v>
      </c>
      <c r="BL12" s="91"/>
      <c r="BM12" s="91"/>
      <c r="BN12" s="91" t="s">
        <v>1016</v>
      </c>
      <c r="BO12" s="91"/>
      <c r="BP12" s="91"/>
      <c r="BQ12" s="91" t="s">
        <v>1017</v>
      </c>
      <c r="BR12" s="91"/>
      <c r="BS12" s="91"/>
      <c r="BT12" s="91" t="s">
        <v>1018</v>
      </c>
      <c r="BU12" s="91"/>
      <c r="BV12" s="91"/>
      <c r="BW12" s="91" t="s">
        <v>1019</v>
      </c>
      <c r="BX12" s="91"/>
      <c r="BY12" s="91"/>
      <c r="BZ12" s="91" t="s">
        <v>862</v>
      </c>
      <c r="CA12" s="91"/>
      <c r="CB12" s="91"/>
      <c r="CC12" s="91" t="s">
        <v>1020</v>
      </c>
      <c r="CD12" s="91"/>
      <c r="CE12" s="91"/>
      <c r="CF12" s="91" t="s">
        <v>1021</v>
      </c>
      <c r="CG12" s="91"/>
      <c r="CH12" s="91"/>
      <c r="CI12" s="91" t="s">
        <v>1022</v>
      </c>
      <c r="CJ12" s="91"/>
      <c r="CK12" s="91"/>
      <c r="CL12" s="91" t="s">
        <v>1023</v>
      </c>
      <c r="CM12" s="91"/>
      <c r="CN12" s="91"/>
      <c r="CO12" s="91" t="s">
        <v>1024</v>
      </c>
      <c r="CP12" s="91"/>
      <c r="CQ12" s="91"/>
      <c r="CR12" s="91" t="s">
        <v>1025</v>
      </c>
      <c r="CS12" s="91"/>
      <c r="CT12" s="91"/>
      <c r="CU12" s="91" t="s">
        <v>1026</v>
      </c>
      <c r="CV12" s="91"/>
      <c r="CW12" s="91"/>
      <c r="CX12" s="91" t="s">
        <v>1027</v>
      </c>
      <c r="CY12" s="91"/>
      <c r="CZ12" s="91"/>
      <c r="DA12" s="91" t="s">
        <v>1028</v>
      </c>
      <c r="DB12" s="91"/>
      <c r="DC12" s="91"/>
      <c r="DD12" s="91" t="s">
        <v>1029</v>
      </c>
      <c r="DE12" s="91"/>
      <c r="DF12" s="91"/>
      <c r="DG12" s="91" t="s">
        <v>1030</v>
      </c>
      <c r="DH12" s="91"/>
      <c r="DI12" s="91"/>
      <c r="DJ12" s="105" t="s">
        <v>1031</v>
      </c>
      <c r="DK12" s="105"/>
      <c r="DL12" s="105"/>
      <c r="DM12" s="105" t="s">
        <v>1032</v>
      </c>
      <c r="DN12" s="105"/>
      <c r="DO12" s="105"/>
      <c r="DP12" s="105" t="s">
        <v>1033</v>
      </c>
      <c r="DQ12" s="105"/>
      <c r="DR12" s="105"/>
      <c r="DS12" s="105" t="s">
        <v>1034</v>
      </c>
      <c r="DT12" s="105"/>
      <c r="DU12" s="105"/>
      <c r="DV12" s="105" t="s">
        <v>541</v>
      </c>
      <c r="DW12" s="105"/>
      <c r="DX12" s="105"/>
      <c r="DY12" s="91" t="s">
        <v>557</v>
      </c>
      <c r="DZ12" s="91"/>
      <c r="EA12" s="91"/>
      <c r="EB12" s="91" t="s">
        <v>558</v>
      </c>
      <c r="EC12" s="91"/>
      <c r="ED12" s="91"/>
      <c r="EE12" s="91" t="s">
        <v>894</v>
      </c>
      <c r="EF12" s="91"/>
      <c r="EG12" s="91"/>
      <c r="EH12" s="91" t="s">
        <v>559</v>
      </c>
      <c r="EI12" s="91"/>
      <c r="EJ12" s="91"/>
      <c r="EK12" s="91" t="s">
        <v>992</v>
      </c>
      <c r="EL12" s="91"/>
      <c r="EM12" s="91"/>
      <c r="EN12" s="91" t="s">
        <v>562</v>
      </c>
      <c r="EO12" s="91"/>
      <c r="EP12" s="91"/>
      <c r="EQ12" s="91" t="s">
        <v>903</v>
      </c>
      <c r="ER12" s="91"/>
      <c r="ES12" s="91"/>
      <c r="ET12" s="91" t="s">
        <v>567</v>
      </c>
      <c r="EU12" s="91"/>
      <c r="EV12" s="91"/>
      <c r="EW12" s="91" t="s">
        <v>906</v>
      </c>
      <c r="EX12" s="91"/>
      <c r="EY12" s="91"/>
      <c r="EZ12" s="91" t="s">
        <v>908</v>
      </c>
      <c r="FA12" s="91"/>
      <c r="FB12" s="91"/>
      <c r="FC12" s="91" t="s">
        <v>910</v>
      </c>
      <c r="FD12" s="91"/>
      <c r="FE12" s="91"/>
      <c r="FF12" s="91" t="s">
        <v>993</v>
      </c>
      <c r="FG12" s="91"/>
      <c r="FH12" s="91"/>
      <c r="FI12" s="91" t="s">
        <v>913</v>
      </c>
      <c r="FJ12" s="91"/>
      <c r="FK12" s="91"/>
      <c r="FL12" s="91" t="s">
        <v>571</v>
      </c>
      <c r="FM12" s="91"/>
      <c r="FN12" s="91"/>
      <c r="FO12" s="91" t="s">
        <v>917</v>
      </c>
      <c r="FP12" s="91"/>
      <c r="FQ12" s="91"/>
      <c r="FR12" s="91" t="s">
        <v>920</v>
      </c>
      <c r="FS12" s="91"/>
      <c r="FT12" s="91"/>
      <c r="FU12" s="91" t="s">
        <v>924</v>
      </c>
      <c r="FV12" s="91"/>
      <c r="FW12" s="91"/>
      <c r="FX12" s="91" t="s">
        <v>926</v>
      </c>
      <c r="FY12" s="91"/>
      <c r="FZ12" s="91"/>
      <c r="GA12" s="105" t="s">
        <v>929</v>
      </c>
      <c r="GB12" s="105"/>
      <c r="GC12" s="105"/>
      <c r="GD12" s="91" t="s">
        <v>576</v>
      </c>
      <c r="GE12" s="91"/>
      <c r="GF12" s="91"/>
      <c r="GG12" s="105" t="s">
        <v>936</v>
      </c>
      <c r="GH12" s="105"/>
      <c r="GI12" s="105"/>
      <c r="GJ12" s="105" t="s">
        <v>937</v>
      </c>
      <c r="GK12" s="105"/>
      <c r="GL12" s="105"/>
      <c r="GM12" s="105" t="s">
        <v>939</v>
      </c>
      <c r="GN12" s="105"/>
      <c r="GO12" s="105"/>
      <c r="GP12" s="105" t="s">
        <v>940</v>
      </c>
      <c r="GQ12" s="105"/>
      <c r="GR12" s="105"/>
      <c r="GS12" s="105" t="s">
        <v>583</v>
      </c>
      <c r="GT12" s="105"/>
      <c r="GU12" s="105"/>
      <c r="GV12" s="105" t="s">
        <v>585</v>
      </c>
      <c r="GW12" s="105"/>
      <c r="GX12" s="105"/>
      <c r="GY12" s="105" t="s">
        <v>586</v>
      </c>
      <c r="GZ12" s="105"/>
      <c r="HA12" s="105"/>
      <c r="HB12" s="91" t="s">
        <v>947</v>
      </c>
      <c r="HC12" s="91"/>
      <c r="HD12" s="91"/>
      <c r="HE12" s="91" t="s">
        <v>949</v>
      </c>
      <c r="HF12" s="91"/>
      <c r="HG12" s="91"/>
      <c r="HH12" s="91" t="s">
        <v>592</v>
      </c>
      <c r="HI12" s="91"/>
      <c r="HJ12" s="91"/>
      <c r="HK12" s="91" t="s">
        <v>950</v>
      </c>
      <c r="HL12" s="91"/>
      <c r="HM12" s="91"/>
      <c r="HN12" s="91" t="s">
        <v>953</v>
      </c>
      <c r="HO12" s="91"/>
      <c r="HP12" s="91"/>
      <c r="HQ12" s="91" t="s">
        <v>595</v>
      </c>
      <c r="HR12" s="91"/>
      <c r="HS12" s="91"/>
      <c r="HT12" s="91" t="s">
        <v>593</v>
      </c>
      <c r="HU12" s="91"/>
      <c r="HV12" s="91"/>
      <c r="HW12" s="91" t="s">
        <v>414</v>
      </c>
      <c r="HX12" s="91"/>
      <c r="HY12" s="91"/>
      <c r="HZ12" s="91" t="s">
        <v>962</v>
      </c>
      <c r="IA12" s="91"/>
      <c r="IB12" s="91"/>
      <c r="IC12" s="91" t="s">
        <v>966</v>
      </c>
      <c r="ID12" s="91"/>
      <c r="IE12" s="91"/>
      <c r="IF12" s="91" t="s">
        <v>598</v>
      </c>
      <c r="IG12" s="91"/>
      <c r="IH12" s="91"/>
      <c r="II12" s="91" t="s">
        <v>971</v>
      </c>
      <c r="IJ12" s="91"/>
      <c r="IK12" s="91"/>
      <c r="IL12" s="91" t="s">
        <v>972</v>
      </c>
      <c r="IM12" s="91"/>
      <c r="IN12" s="91"/>
      <c r="IO12" s="91" t="s">
        <v>976</v>
      </c>
      <c r="IP12" s="91"/>
      <c r="IQ12" s="91"/>
      <c r="IR12" s="91" t="s">
        <v>980</v>
      </c>
      <c r="IS12" s="91"/>
      <c r="IT12" s="91"/>
      <c r="KM12" s="63"/>
    </row>
    <row r="13" spans="1:377" ht="82.5" customHeight="1">
      <c r="A13" s="155"/>
      <c r="B13" s="155"/>
      <c r="C13" s="51" t="s">
        <v>15</v>
      </c>
      <c r="D13" s="51" t="s">
        <v>830</v>
      </c>
      <c r="E13" s="51" t="s">
        <v>831</v>
      </c>
      <c r="F13" s="51" t="s">
        <v>832</v>
      </c>
      <c r="G13" s="51" t="s">
        <v>833</v>
      </c>
      <c r="H13" s="51" t="s">
        <v>724</v>
      </c>
      <c r="I13" s="51" t="s">
        <v>834</v>
      </c>
      <c r="J13" s="51" t="s">
        <v>835</v>
      </c>
      <c r="K13" s="51" t="s">
        <v>512</v>
      </c>
      <c r="L13" s="51" t="s">
        <v>69</v>
      </c>
      <c r="M13" s="51" t="s">
        <v>513</v>
      </c>
      <c r="N13" s="51" t="s">
        <v>514</v>
      </c>
      <c r="O13" s="51" t="s">
        <v>420</v>
      </c>
      <c r="P13" s="51" t="s">
        <v>836</v>
      </c>
      <c r="Q13" s="51" t="s">
        <v>421</v>
      </c>
      <c r="R13" s="51" t="s">
        <v>515</v>
      </c>
      <c r="S13" s="51" t="s">
        <v>837</v>
      </c>
      <c r="T13" s="51" t="s">
        <v>516</v>
      </c>
      <c r="U13" s="51" t="s">
        <v>838</v>
      </c>
      <c r="V13" s="51" t="s">
        <v>839</v>
      </c>
      <c r="W13" s="51" t="s">
        <v>840</v>
      </c>
      <c r="X13" s="51" t="s">
        <v>517</v>
      </c>
      <c r="Y13" s="51" t="s">
        <v>518</v>
      </c>
      <c r="Z13" s="51" t="s">
        <v>841</v>
      </c>
      <c r="AA13" s="51" t="s">
        <v>50</v>
      </c>
      <c r="AB13" s="51" t="s">
        <v>55</v>
      </c>
      <c r="AC13" s="51" t="s">
        <v>57</v>
      </c>
      <c r="AD13" s="51" t="s">
        <v>307</v>
      </c>
      <c r="AE13" s="51" t="s">
        <v>308</v>
      </c>
      <c r="AF13" s="51" t="s">
        <v>842</v>
      </c>
      <c r="AG13" s="51" t="s">
        <v>843</v>
      </c>
      <c r="AH13" s="51" t="s">
        <v>844</v>
      </c>
      <c r="AI13" s="51" t="s">
        <v>845</v>
      </c>
      <c r="AJ13" s="51" t="s">
        <v>846</v>
      </c>
      <c r="AK13" s="51" t="s">
        <v>312</v>
      </c>
      <c r="AL13" s="51" t="s">
        <v>847</v>
      </c>
      <c r="AM13" s="51" t="s">
        <v>520</v>
      </c>
      <c r="AN13" s="51" t="s">
        <v>521</v>
      </c>
      <c r="AO13" s="51" t="s">
        <v>848</v>
      </c>
      <c r="AP13" s="51" t="s">
        <v>522</v>
      </c>
      <c r="AQ13" s="51" t="s">
        <v>849</v>
      </c>
      <c r="AR13" s="51" t="s">
        <v>523</v>
      </c>
      <c r="AS13" s="51" t="s">
        <v>31</v>
      </c>
      <c r="AT13" s="51" t="s">
        <v>72</v>
      </c>
      <c r="AU13" s="51" t="s">
        <v>850</v>
      </c>
      <c r="AV13" s="51" t="s">
        <v>524</v>
      </c>
      <c r="AW13" s="51" t="s">
        <v>525</v>
      </c>
      <c r="AX13" s="51" t="s">
        <v>851</v>
      </c>
      <c r="AY13" s="51" t="s">
        <v>58</v>
      </c>
      <c r="AZ13" s="51" t="s">
        <v>313</v>
      </c>
      <c r="BA13" s="51" t="s">
        <v>526</v>
      </c>
      <c r="BB13" s="51" t="s">
        <v>527</v>
      </c>
      <c r="BC13" s="51" t="s">
        <v>528</v>
      </c>
      <c r="BD13" s="51" t="s">
        <v>529</v>
      </c>
      <c r="BE13" s="51" t="s">
        <v>530</v>
      </c>
      <c r="BF13" s="51" t="s">
        <v>531</v>
      </c>
      <c r="BG13" s="51" t="s">
        <v>852</v>
      </c>
      <c r="BH13" s="51" t="s">
        <v>853</v>
      </c>
      <c r="BI13" s="51" t="s">
        <v>532</v>
      </c>
      <c r="BJ13" s="51" t="s">
        <v>854</v>
      </c>
      <c r="BK13" s="51" t="s">
        <v>533</v>
      </c>
      <c r="BL13" s="51" t="s">
        <v>534</v>
      </c>
      <c r="BM13" s="51" t="s">
        <v>855</v>
      </c>
      <c r="BN13" s="51" t="s">
        <v>856</v>
      </c>
      <c r="BO13" s="51" t="s">
        <v>857</v>
      </c>
      <c r="BP13" s="51" t="s">
        <v>519</v>
      </c>
      <c r="BQ13" s="51" t="s">
        <v>858</v>
      </c>
      <c r="BR13" s="51" t="s">
        <v>859</v>
      </c>
      <c r="BS13" s="51" t="s">
        <v>860</v>
      </c>
      <c r="BT13" s="51" t="s">
        <v>535</v>
      </c>
      <c r="BU13" s="51" t="s">
        <v>536</v>
      </c>
      <c r="BV13" s="51" t="s">
        <v>861</v>
      </c>
      <c r="BW13" s="51" t="s">
        <v>537</v>
      </c>
      <c r="BX13" s="51" t="s">
        <v>538</v>
      </c>
      <c r="BY13" s="51" t="s">
        <v>539</v>
      </c>
      <c r="BZ13" s="51" t="s">
        <v>862</v>
      </c>
      <c r="CA13" s="51" t="s">
        <v>863</v>
      </c>
      <c r="CB13" s="51" t="s">
        <v>864</v>
      </c>
      <c r="CC13" s="51" t="s">
        <v>865</v>
      </c>
      <c r="CD13" s="51" t="s">
        <v>542</v>
      </c>
      <c r="CE13" s="51" t="s">
        <v>543</v>
      </c>
      <c r="CF13" s="51" t="s">
        <v>866</v>
      </c>
      <c r="CG13" s="51" t="s">
        <v>867</v>
      </c>
      <c r="CH13" s="51" t="s">
        <v>540</v>
      </c>
      <c r="CI13" s="51" t="s">
        <v>868</v>
      </c>
      <c r="CJ13" s="51" t="s">
        <v>869</v>
      </c>
      <c r="CK13" s="51" t="s">
        <v>544</v>
      </c>
      <c r="CL13" s="51" t="s">
        <v>152</v>
      </c>
      <c r="CM13" s="51" t="s">
        <v>318</v>
      </c>
      <c r="CN13" s="51" t="s">
        <v>153</v>
      </c>
      <c r="CO13" s="51" t="s">
        <v>545</v>
      </c>
      <c r="CP13" s="51" t="s">
        <v>870</v>
      </c>
      <c r="CQ13" s="51" t="s">
        <v>546</v>
      </c>
      <c r="CR13" s="51" t="s">
        <v>547</v>
      </c>
      <c r="CS13" s="51" t="s">
        <v>871</v>
      </c>
      <c r="CT13" s="51" t="s">
        <v>548</v>
      </c>
      <c r="CU13" s="51" t="s">
        <v>328</v>
      </c>
      <c r="CV13" s="51" t="s">
        <v>329</v>
      </c>
      <c r="CW13" s="51" t="s">
        <v>330</v>
      </c>
      <c r="CX13" s="51" t="s">
        <v>872</v>
      </c>
      <c r="CY13" s="51" t="s">
        <v>873</v>
      </c>
      <c r="CZ13" s="51" t="s">
        <v>333</v>
      </c>
      <c r="DA13" s="51" t="s">
        <v>309</v>
      </c>
      <c r="DB13" s="51" t="s">
        <v>310</v>
      </c>
      <c r="DC13" s="51" t="s">
        <v>549</v>
      </c>
      <c r="DD13" s="51" t="s">
        <v>552</v>
      </c>
      <c r="DE13" s="51" t="s">
        <v>553</v>
      </c>
      <c r="DF13" s="51" t="s">
        <v>874</v>
      </c>
      <c r="DG13" s="51" t="s">
        <v>875</v>
      </c>
      <c r="DH13" s="51" t="s">
        <v>876</v>
      </c>
      <c r="DI13" s="51" t="s">
        <v>877</v>
      </c>
      <c r="DJ13" s="52" t="s">
        <v>158</v>
      </c>
      <c r="DK13" s="51" t="s">
        <v>878</v>
      </c>
      <c r="DL13" s="52" t="s">
        <v>879</v>
      </c>
      <c r="DM13" s="52" t="s">
        <v>554</v>
      </c>
      <c r="DN13" s="51" t="s">
        <v>880</v>
      </c>
      <c r="DO13" s="52" t="s">
        <v>555</v>
      </c>
      <c r="DP13" s="52" t="s">
        <v>556</v>
      </c>
      <c r="DQ13" s="51" t="s">
        <v>991</v>
      </c>
      <c r="DR13" s="52" t="s">
        <v>881</v>
      </c>
      <c r="DS13" s="52" t="s">
        <v>882</v>
      </c>
      <c r="DT13" s="51" t="s">
        <v>883</v>
      </c>
      <c r="DU13" s="52" t="s">
        <v>884</v>
      </c>
      <c r="DV13" s="52" t="s">
        <v>885</v>
      </c>
      <c r="DW13" s="51" t="s">
        <v>886</v>
      </c>
      <c r="DX13" s="52" t="s">
        <v>887</v>
      </c>
      <c r="DY13" s="51" t="s">
        <v>888</v>
      </c>
      <c r="DZ13" s="51" t="s">
        <v>889</v>
      </c>
      <c r="EA13" s="51" t="s">
        <v>890</v>
      </c>
      <c r="EB13" s="51" t="s">
        <v>891</v>
      </c>
      <c r="EC13" s="51" t="s">
        <v>892</v>
      </c>
      <c r="ED13" s="51" t="s">
        <v>893</v>
      </c>
      <c r="EE13" s="51" t="s">
        <v>895</v>
      </c>
      <c r="EF13" s="51" t="s">
        <v>896</v>
      </c>
      <c r="EG13" s="51" t="s">
        <v>897</v>
      </c>
      <c r="EH13" s="51" t="s">
        <v>560</v>
      </c>
      <c r="EI13" s="51" t="s">
        <v>561</v>
      </c>
      <c r="EJ13" s="51" t="s">
        <v>898</v>
      </c>
      <c r="EK13" s="51" t="s">
        <v>899</v>
      </c>
      <c r="EL13" s="51" t="s">
        <v>900</v>
      </c>
      <c r="EM13" s="51" t="s">
        <v>901</v>
      </c>
      <c r="EN13" s="51" t="s">
        <v>563</v>
      </c>
      <c r="EO13" s="51" t="s">
        <v>564</v>
      </c>
      <c r="EP13" s="51" t="s">
        <v>902</v>
      </c>
      <c r="EQ13" s="51" t="s">
        <v>565</v>
      </c>
      <c r="ER13" s="51" t="s">
        <v>566</v>
      </c>
      <c r="ES13" s="51" t="s">
        <v>904</v>
      </c>
      <c r="ET13" s="51" t="s">
        <v>568</v>
      </c>
      <c r="EU13" s="51" t="s">
        <v>569</v>
      </c>
      <c r="EV13" s="51" t="s">
        <v>905</v>
      </c>
      <c r="EW13" s="51" t="s">
        <v>568</v>
      </c>
      <c r="EX13" s="51" t="s">
        <v>569</v>
      </c>
      <c r="EY13" s="51" t="s">
        <v>907</v>
      </c>
      <c r="EZ13" s="51" t="s">
        <v>50</v>
      </c>
      <c r="FA13" s="51" t="s">
        <v>909</v>
      </c>
      <c r="FB13" s="51" t="s">
        <v>56</v>
      </c>
      <c r="FC13" s="51" t="s">
        <v>550</v>
      </c>
      <c r="FD13" s="51" t="s">
        <v>551</v>
      </c>
      <c r="FE13" s="51" t="s">
        <v>582</v>
      </c>
      <c r="FF13" s="51" t="s">
        <v>570</v>
      </c>
      <c r="FG13" s="51" t="s">
        <v>911</v>
      </c>
      <c r="FH13" s="51" t="s">
        <v>912</v>
      </c>
      <c r="FI13" s="51" t="s">
        <v>13</v>
      </c>
      <c r="FJ13" s="51" t="s">
        <v>14</v>
      </c>
      <c r="FK13" s="51" t="s">
        <v>41</v>
      </c>
      <c r="FL13" s="51" t="s">
        <v>914</v>
      </c>
      <c r="FM13" s="51" t="s">
        <v>915</v>
      </c>
      <c r="FN13" s="51" t="s">
        <v>916</v>
      </c>
      <c r="FO13" s="51" t="s">
        <v>918</v>
      </c>
      <c r="FP13" s="51" t="s">
        <v>919</v>
      </c>
      <c r="FQ13" s="51" t="s">
        <v>921</v>
      </c>
      <c r="FR13" s="51" t="s">
        <v>572</v>
      </c>
      <c r="FS13" s="51" t="s">
        <v>922</v>
      </c>
      <c r="FT13" s="51" t="s">
        <v>923</v>
      </c>
      <c r="FU13" s="51" t="s">
        <v>573</v>
      </c>
      <c r="FV13" s="51" t="s">
        <v>574</v>
      </c>
      <c r="FW13" s="51" t="s">
        <v>925</v>
      </c>
      <c r="FX13" s="51" t="s">
        <v>927</v>
      </c>
      <c r="FY13" s="51" t="s">
        <v>575</v>
      </c>
      <c r="FZ13" s="51" t="s">
        <v>928</v>
      </c>
      <c r="GA13" s="52" t="s">
        <v>930</v>
      </c>
      <c r="GB13" s="51" t="s">
        <v>931</v>
      </c>
      <c r="GC13" s="52" t="s">
        <v>932</v>
      </c>
      <c r="GD13" s="51" t="s">
        <v>933</v>
      </c>
      <c r="GE13" s="51" t="s">
        <v>934</v>
      </c>
      <c r="GF13" s="51" t="s">
        <v>935</v>
      </c>
      <c r="GG13" s="52" t="s">
        <v>43</v>
      </c>
      <c r="GH13" s="51" t="s">
        <v>577</v>
      </c>
      <c r="GI13" s="52" t="s">
        <v>578</v>
      </c>
      <c r="GJ13" s="52" t="s">
        <v>938</v>
      </c>
      <c r="GK13" s="51" t="s">
        <v>320</v>
      </c>
      <c r="GL13" s="52" t="s">
        <v>579</v>
      </c>
      <c r="GM13" s="52" t="s">
        <v>67</v>
      </c>
      <c r="GN13" s="51" t="s">
        <v>70</v>
      </c>
      <c r="GO13" s="52" t="s">
        <v>582</v>
      </c>
      <c r="GP13" s="52" t="s">
        <v>580</v>
      </c>
      <c r="GQ13" s="51" t="s">
        <v>581</v>
      </c>
      <c r="GR13" s="52" t="s">
        <v>941</v>
      </c>
      <c r="GS13" s="52" t="s">
        <v>942</v>
      </c>
      <c r="GT13" s="51" t="s">
        <v>584</v>
      </c>
      <c r="GU13" s="52" t="s">
        <v>943</v>
      </c>
      <c r="GV13" s="52" t="s">
        <v>944</v>
      </c>
      <c r="GW13" s="51" t="s">
        <v>945</v>
      </c>
      <c r="GX13" s="52" t="s">
        <v>946</v>
      </c>
      <c r="GY13" s="52" t="s">
        <v>587</v>
      </c>
      <c r="GZ13" s="51" t="s">
        <v>588</v>
      </c>
      <c r="HA13" s="52" t="s">
        <v>589</v>
      </c>
      <c r="HB13" s="51" t="s">
        <v>372</v>
      </c>
      <c r="HC13" s="51" t="s">
        <v>948</v>
      </c>
      <c r="HD13" s="51" t="s">
        <v>590</v>
      </c>
      <c r="HE13" s="51" t="s">
        <v>31</v>
      </c>
      <c r="HF13" s="51" t="s">
        <v>72</v>
      </c>
      <c r="HG13" s="51" t="s">
        <v>71</v>
      </c>
      <c r="HH13" s="51" t="s">
        <v>17</v>
      </c>
      <c r="HI13" s="51" t="s">
        <v>18</v>
      </c>
      <c r="HJ13" s="51" t="s">
        <v>35</v>
      </c>
      <c r="HK13" s="51" t="s">
        <v>951</v>
      </c>
      <c r="HL13" s="51" t="s">
        <v>591</v>
      </c>
      <c r="HM13" s="51" t="s">
        <v>952</v>
      </c>
      <c r="HN13" s="51" t="s">
        <v>954</v>
      </c>
      <c r="HO13" s="51" t="s">
        <v>955</v>
      </c>
      <c r="HP13" s="51" t="s">
        <v>956</v>
      </c>
      <c r="HQ13" s="51" t="s">
        <v>596</v>
      </c>
      <c r="HR13" s="51" t="s">
        <v>597</v>
      </c>
      <c r="HS13" s="51" t="s">
        <v>957</v>
      </c>
      <c r="HT13" s="51" t="s">
        <v>994</v>
      </c>
      <c r="HU13" s="51" t="s">
        <v>594</v>
      </c>
      <c r="HV13" s="51" t="s">
        <v>958</v>
      </c>
      <c r="HW13" s="51" t="s">
        <v>959</v>
      </c>
      <c r="HX13" s="51" t="s">
        <v>960</v>
      </c>
      <c r="HY13" s="51" t="s">
        <v>961</v>
      </c>
      <c r="HZ13" s="51" t="s">
        <v>963</v>
      </c>
      <c r="IA13" s="51" t="s">
        <v>964</v>
      </c>
      <c r="IB13" s="51" t="s">
        <v>965</v>
      </c>
      <c r="IC13" s="51" t="s">
        <v>967</v>
      </c>
      <c r="ID13" s="51" t="s">
        <v>968</v>
      </c>
      <c r="IE13" s="51" t="s">
        <v>969</v>
      </c>
      <c r="IF13" s="51" t="s">
        <v>599</v>
      </c>
      <c r="IG13" s="51" t="s">
        <v>600</v>
      </c>
      <c r="IH13" s="51" t="s">
        <v>970</v>
      </c>
      <c r="II13" s="51" t="s">
        <v>42</v>
      </c>
      <c r="IJ13" s="51" t="s">
        <v>65</v>
      </c>
      <c r="IK13" s="51" t="s">
        <v>54</v>
      </c>
      <c r="IL13" s="51" t="s">
        <v>973</v>
      </c>
      <c r="IM13" s="51" t="s">
        <v>974</v>
      </c>
      <c r="IN13" s="51" t="s">
        <v>975</v>
      </c>
      <c r="IO13" s="51" t="s">
        <v>977</v>
      </c>
      <c r="IP13" s="51" t="s">
        <v>978</v>
      </c>
      <c r="IQ13" s="51" t="s">
        <v>979</v>
      </c>
      <c r="IR13" s="51" t="s">
        <v>981</v>
      </c>
      <c r="IS13" s="51" t="s">
        <v>982</v>
      </c>
      <c r="IT13" s="51" t="s">
        <v>983</v>
      </c>
      <c r="IU13" s="50"/>
      <c r="IV13" s="50"/>
      <c r="IW13" s="50"/>
      <c r="IX13" s="50"/>
    </row>
    <row r="14" spans="1:377" ht="15.6">
      <c r="A14" s="2">
        <v>1</v>
      </c>
      <c r="B14" s="85" t="s">
        <v>1121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 t="s">
        <v>1044</v>
      </c>
      <c r="BF14" s="4">
        <v>1</v>
      </c>
      <c r="BG14" s="4"/>
      <c r="BH14" s="4" t="s">
        <v>1044</v>
      </c>
      <c r="BI14" s="4">
        <v>1</v>
      </c>
      <c r="BJ14" s="4"/>
      <c r="BK14" s="4">
        <v>1</v>
      </c>
      <c r="BL14" s="4"/>
      <c r="BM14" s="4"/>
      <c r="BN14" s="4"/>
      <c r="BO14" s="4">
        <v>1</v>
      </c>
      <c r="BP14" s="4"/>
      <c r="BQ14" s="4" t="s">
        <v>1044</v>
      </c>
      <c r="BR14" s="4">
        <v>1</v>
      </c>
      <c r="BS14" s="4"/>
      <c r="BT14" s="4" t="s">
        <v>1044</v>
      </c>
      <c r="BU14" s="4">
        <v>1</v>
      </c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>
        <v>1</v>
      </c>
      <c r="CH14" s="4"/>
      <c r="CI14" s="4">
        <v>1</v>
      </c>
      <c r="CJ14" s="4"/>
      <c r="CK14" s="4"/>
      <c r="CL14" s="4">
        <v>1</v>
      </c>
      <c r="CM14" s="4"/>
      <c r="CN14" s="4"/>
      <c r="CO14" s="4" t="s">
        <v>1044</v>
      </c>
      <c r="CP14" s="4">
        <v>1</v>
      </c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 t="s">
        <v>1044</v>
      </c>
      <c r="DE14" s="4">
        <v>1</v>
      </c>
      <c r="DF14" s="4"/>
      <c r="DG14" s="4">
        <v>1</v>
      </c>
      <c r="DH14" s="4"/>
      <c r="DI14" s="4"/>
      <c r="DJ14" s="4" t="s">
        <v>1044</v>
      </c>
      <c r="DK14" s="4">
        <v>1</v>
      </c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 t="s">
        <v>1044</v>
      </c>
      <c r="EO14" s="4">
        <v>1</v>
      </c>
      <c r="EP14" s="4"/>
      <c r="EQ14" s="4">
        <v>1</v>
      </c>
      <c r="ER14" s="4"/>
      <c r="ES14" s="4"/>
      <c r="ET14" s="4" t="s">
        <v>1044</v>
      </c>
      <c r="EU14" s="4">
        <v>1</v>
      </c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 t="s">
        <v>1044</v>
      </c>
      <c r="FY14" s="4">
        <v>1</v>
      </c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 t="s">
        <v>1044</v>
      </c>
      <c r="IG14" s="4">
        <v>1</v>
      </c>
      <c r="IH14" s="4"/>
      <c r="II14" s="4">
        <v>1</v>
      </c>
      <c r="IJ14" s="4"/>
      <c r="IK14" s="4"/>
      <c r="IL14" s="4" t="s">
        <v>1044</v>
      </c>
      <c r="IM14" s="4">
        <v>1</v>
      </c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8"/>
      <c r="JJ14" s="60"/>
      <c r="JK14" s="60"/>
      <c r="JL14" s="60"/>
      <c r="JM14" s="60"/>
      <c r="JN14" s="60"/>
      <c r="JO14" s="60"/>
      <c r="JP14" s="60"/>
      <c r="JQ14" s="60"/>
      <c r="JR14" s="60"/>
      <c r="JS14" s="60"/>
      <c r="JT14" s="60"/>
      <c r="JU14" s="60"/>
      <c r="JV14" s="60"/>
      <c r="JW14" s="60"/>
      <c r="JX14" s="60"/>
      <c r="JY14" s="60"/>
      <c r="JZ14" s="60"/>
      <c r="KA14" s="60"/>
      <c r="KB14" s="60"/>
      <c r="KC14" s="60"/>
      <c r="KD14" s="60"/>
      <c r="KE14" s="60"/>
      <c r="KF14" s="60"/>
      <c r="KG14" s="60"/>
      <c r="KH14" s="60"/>
      <c r="KI14" s="60"/>
      <c r="KJ14" s="60"/>
      <c r="KK14" s="60"/>
      <c r="KL14" s="60"/>
      <c r="KM14" s="60"/>
      <c r="KN14" s="60"/>
      <c r="KO14" s="60"/>
      <c r="KP14" s="60"/>
      <c r="KQ14" s="60"/>
      <c r="KR14" s="60"/>
      <c r="KS14" s="60"/>
      <c r="KT14" s="60"/>
      <c r="KU14" s="60"/>
      <c r="KV14" s="60"/>
      <c r="KW14" s="60"/>
      <c r="KX14" s="60"/>
      <c r="KY14" s="60"/>
      <c r="KZ14" s="60"/>
      <c r="LA14" s="60"/>
      <c r="LB14" s="60"/>
      <c r="LC14" s="60"/>
      <c r="LD14" s="60"/>
      <c r="LE14" s="60"/>
      <c r="LF14" s="60"/>
      <c r="LG14" s="60"/>
      <c r="LH14" s="60"/>
      <c r="LI14" s="60"/>
      <c r="LJ14" s="60"/>
      <c r="LK14" s="60"/>
      <c r="LL14" s="60"/>
      <c r="LM14" s="60"/>
      <c r="LN14" s="60"/>
      <c r="LO14" s="60"/>
      <c r="LP14" s="60"/>
      <c r="LQ14" s="60"/>
      <c r="LR14" s="60"/>
      <c r="LS14" s="60"/>
      <c r="LT14" s="60"/>
      <c r="LU14" s="60"/>
      <c r="LV14" s="60"/>
      <c r="LW14" s="60"/>
      <c r="LX14" s="60"/>
      <c r="LY14" s="60"/>
      <c r="LZ14" s="60"/>
      <c r="MA14" s="60"/>
      <c r="MB14" s="60"/>
      <c r="MC14" s="60"/>
      <c r="MD14" s="60"/>
      <c r="ME14" s="60"/>
      <c r="MF14" s="60"/>
      <c r="MG14" s="60"/>
      <c r="MH14" s="60"/>
      <c r="MI14" s="60"/>
      <c r="MJ14" s="60"/>
      <c r="MK14" s="60"/>
      <c r="ML14" s="60"/>
      <c r="MM14" s="60"/>
      <c r="MN14" s="60"/>
      <c r="MO14" s="60"/>
      <c r="MP14" s="60"/>
      <c r="MQ14" s="60"/>
      <c r="MR14" s="60"/>
      <c r="MS14" s="60"/>
      <c r="MT14" s="60"/>
      <c r="MU14" s="60"/>
      <c r="MV14" s="60"/>
      <c r="MW14" s="60"/>
      <c r="MX14" s="60"/>
      <c r="MY14" s="60"/>
      <c r="MZ14" s="60"/>
      <c r="NA14" s="60"/>
      <c r="NB14" s="60"/>
      <c r="NC14" s="60"/>
      <c r="ND14" s="60"/>
      <c r="NE14" s="60"/>
      <c r="NF14" s="60"/>
      <c r="NG14" s="60"/>
      <c r="NH14" s="60"/>
      <c r="NI14" s="60"/>
      <c r="NJ14" s="60"/>
      <c r="NK14" s="60"/>
      <c r="NL14" s="60"/>
      <c r="NM14" s="60"/>
    </row>
    <row r="15" spans="1:377" ht="15.6">
      <c r="A15" s="2">
        <v>2</v>
      </c>
      <c r="B15" s="85" t="s">
        <v>1122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>
        <v>1</v>
      </c>
      <c r="BR15" s="4" t="s">
        <v>1044</v>
      </c>
      <c r="BS15" s="4"/>
      <c r="BT15" s="4">
        <v>1</v>
      </c>
      <c r="BU15" s="4" t="s">
        <v>1044</v>
      </c>
      <c r="BV15" s="4"/>
      <c r="BW15" s="4" t="s">
        <v>1044</v>
      </c>
      <c r="BX15" s="4">
        <v>1</v>
      </c>
      <c r="BY15" s="4"/>
      <c r="BZ15" s="4">
        <v>1</v>
      </c>
      <c r="CA15" s="4" t="s">
        <v>1044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 t="s">
        <v>1044</v>
      </c>
      <c r="CM15" s="4">
        <v>1</v>
      </c>
      <c r="CN15" s="4"/>
      <c r="CO15" s="4" t="s">
        <v>1044</v>
      </c>
      <c r="CP15" s="4">
        <v>1</v>
      </c>
      <c r="CQ15" s="4"/>
      <c r="CR15" s="4">
        <v>1</v>
      </c>
      <c r="CS15" s="4" t="s">
        <v>1044</v>
      </c>
      <c r="CT15" s="4"/>
      <c r="CU15" s="4">
        <v>1</v>
      </c>
      <c r="CV15" s="4" t="s">
        <v>1044</v>
      </c>
      <c r="CW15" s="4"/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 t="s">
        <v>1044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 t="s">
        <v>1044</v>
      </c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 t="s">
        <v>1044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 t="s">
        <v>1044</v>
      </c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>
        <v>1</v>
      </c>
      <c r="IM15" s="4" t="s">
        <v>1044</v>
      </c>
      <c r="IN15" s="4"/>
      <c r="IO15" s="4">
        <v>1</v>
      </c>
      <c r="IP15" s="4" t="s">
        <v>1044</v>
      </c>
      <c r="IQ15" s="4"/>
      <c r="IR15" s="4" t="s">
        <v>1044</v>
      </c>
      <c r="IS15" s="4">
        <v>1</v>
      </c>
      <c r="IT15" s="4"/>
      <c r="IU15" s="4">
        <v>1</v>
      </c>
      <c r="IV15" s="4" t="s">
        <v>1044</v>
      </c>
      <c r="IW15" s="4"/>
      <c r="IX15" s="4"/>
      <c r="IY15" s="4">
        <v>1</v>
      </c>
      <c r="IZ15" s="4"/>
      <c r="JA15" s="4"/>
      <c r="JB15" s="4">
        <v>1</v>
      </c>
      <c r="JC15" s="4"/>
      <c r="JD15" s="4"/>
      <c r="JE15" s="4">
        <v>1</v>
      </c>
      <c r="JF15" s="4"/>
      <c r="JG15" s="4">
        <v>1</v>
      </c>
      <c r="JH15" s="4" t="s">
        <v>1044</v>
      </c>
      <c r="JI15" s="48"/>
      <c r="JJ15" s="60"/>
      <c r="JK15" s="60"/>
      <c r="JL15" s="60"/>
      <c r="JM15" s="60"/>
      <c r="JN15" s="60"/>
      <c r="JO15" s="60"/>
      <c r="JP15" s="60"/>
      <c r="JQ15" s="60"/>
      <c r="JR15" s="60"/>
      <c r="JS15" s="60"/>
      <c r="JT15" s="60"/>
      <c r="JU15" s="60"/>
      <c r="JV15" s="60"/>
      <c r="JW15" s="60"/>
      <c r="JX15" s="60"/>
      <c r="JY15" s="60"/>
      <c r="JZ15" s="60"/>
      <c r="KA15" s="60"/>
      <c r="KB15" s="60"/>
      <c r="KC15" s="60"/>
      <c r="KD15" s="60"/>
      <c r="KE15" s="60"/>
      <c r="KF15" s="60"/>
      <c r="KG15" s="60"/>
      <c r="KH15" s="60"/>
      <c r="KI15" s="60"/>
      <c r="KJ15" s="60"/>
      <c r="KK15" s="60"/>
      <c r="KL15" s="60"/>
      <c r="KM15" s="60"/>
      <c r="KN15" s="60"/>
      <c r="KO15" s="60"/>
      <c r="KP15" s="60"/>
      <c r="KQ15" s="60"/>
      <c r="KR15" s="60"/>
      <c r="KS15" s="60"/>
      <c r="KT15" s="60"/>
      <c r="KU15" s="60"/>
      <c r="KV15" s="60"/>
      <c r="KW15" s="60"/>
      <c r="KX15" s="60"/>
      <c r="KY15" s="60"/>
      <c r="KZ15" s="60"/>
      <c r="LA15" s="60"/>
      <c r="LB15" s="60"/>
      <c r="LC15" s="60"/>
      <c r="LD15" s="60"/>
      <c r="LE15" s="60"/>
      <c r="LF15" s="60"/>
      <c r="LG15" s="60"/>
      <c r="LH15" s="60"/>
      <c r="LI15" s="60"/>
      <c r="LJ15" s="60"/>
      <c r="LK15" s="60"/>
      <c r="LL15" s="60"/>
      <c r="LM15" s="60"/>
      <c r="LN15" s="60"/>
      <c r="LO15" s="60"/>
      <c r="LP15" s="60"/>
      <c r="LQ15" s="60"/>
      <c r="LR15" s="60"/>
      <c r="LS15" s="60"/>
      <c r="LT15" s="60"/>
      <c r="LU15" s="60"/>
      <c r="LV15" s="60"/>
      <c r="LW15" s="60"/>
      <c r="LX15" s="60"/>
      <c r="LY15" s="60"/>
      <c r="LZ15" s="60"/>
      <c r="MA15" s="60"/>
      <c r="MB15" s="60"/>
      <c r="MC15" s="60"/>
      <c r="MD15" s="60"/>
      <c r="ME15" s="60"/>
      <c r="MF15" s="60"/>
      <c r="MG15" s="60"/>
      <c r="MH15" s="60"/>
      <c r="MI15" s="60"/>
      <c r="MJ15" s="60"/>
      <c r="MK15" s="60"/>
      <c r="ML15" s="60"/>
      <c r="MM15" s="60"/>
      <c r="MN15" s="60"/>
      <c r="MO15" s="60"/>
      <c r="MP15" s="60"/>
      <c r="MQ15" s="60"/>
      <c r="MR15" s="60"/>
      <c r="MS15" s="60"/>
      <c r="MT15" s="60"/>
      <c r="MU15" s="60"/>
      <c r="MV15" s="60"/>
      <c r="MW15" s="60"/>
      <c r="MX15" s="60"/>
      <c r="MY15" s="60"/>
      <c r="MZ15" s="60"/>
      <c r="NA15" s="60"/>
      <c r="NB15" s="60"/>
      <c r="NC15" s="60"/>
      <c r="ND15" s="60"/>
      <c r="NE15" s="60"/>
      <c r="NF15" s="60"/>
      <c r="NG15" s="60"/>
      <c r="NH15" s="60"/>
      <c r="NI15" s="60"/>
      <c r="NJ15" s="60"/>
      <c r="NK15" s="60"/>
      <c r="NL15" s="60"/>
      <c r="NM15" s="60"/>
    </row>
    <row r="16" spans="1:377" ht="15.6">
      <c r="A16" s="2">
        <v>3</v>
      </c>
      <c r="B16" s="85" t="s">
        <v>1123</v>
      </c>
      <c r="C16" s="4" t="s">
        <v>1044</v>
      </c>
      <c r="D16" s="4">
        <v>1</v>
      </c>
      <c r="E16" s="4"/>
      <c r="F16" s="4">
        <v>1</v>
      </c>
      <c r="G16" s="4"/>
      <c r="H16" s="4"/>
      <c r="I16" s="4">
        <v>1</v>
      </c>
      <c r="J16" s="4"/>
      <c r="K16" s="4"/>
      <c r="L16" s="4"/>
      <c r="M16" s="4">
        <v>1</v>
      </c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/>
      <c r="BL16" s="4">
        <v>1</v>
      </c>
      <c r="BM16" s="4"/>
      <c r="BN16" s="4"/>
      <c r="BO16" s="4">
        <v>1</v>
      </c>
      <c r="BP16" s="4"/>
      <c r="BQ16" s="4">
        <v>1</v>
      </c>
      <c r="BR16" s="4"/>
      <c r="BS16" s="4"/>
      <c r="BT16" s="4">
        <v>1</v>
      </c>
      <c r="BU16" s="4"/>
      <c r="BV16" s="4"/>
      <c r="BW16" s="4" t="s">
        <v>1044</v>
      </c>
      <c r="BX16" s="4">
        <v>1</v>
      </c>
      <c r="BY16" s="4"/>
      <c r="BZ16" s="4" t="s">
        <v>1044</v>
      </c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 t="s">
        <v>1044</v>
      </c>
      <c r="CP16" s="4">
        <v>1</v>
      </c>
      <c r="CQ16" s="4"/>
      <c r="CR16" s="4" t="s">
        <v>1044</v>
      </c>
      <c r="CS16" s="4">
        <v>1</v>
      </c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 t="s">
        <v>1044</v>
      </c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 t="s">
        <v>1044</v>
      </c>
      <c r="FA16" s="4">
        <v>1</v>
      </c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 t="s">
        <v>1044</v>
      </c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 t="s">
        <v>1044</v>
      </c>
      <c r="IS16" s="4">
        <v>1</v>
      </c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8"/>
      <c r="JJ16" s="60"/>
      <c r="JK16" s="60"/>
      <c r="JL16" s="60"/>
      <c r="JM16" s="60"/>
      <c r="JN16" s="60"/>
      <c r="JO16" s="60"/>
      <c r="JP16" s="60"/>
      <c r="JQ16" s="60"/>
      <c r="JR16" s="60"/>
      <c r="JS16" s="60"/>
      <c r="JT16" s="60"/>
      <c r="JU16" s="60"/>
      <c r="JV16" s="60"/>
      <c r="JW16" s="60"/>
      <c r="JX16" s="60"/>
      <c r="JY16" s="60"/>
      <c r="JZ16" s="60"/>
      <c r="KA16" s="60"/>
      <c r="KB16" s="60"/>
      <c r="KC16" s="60"/>
      <c r="KD16" s="60"/>
      <c r="KE16" s="60"/>
      <c r="KF16" s="60"/>
      <c r="KG16" s="60"/>
      <c r="KH16" s="60"/>
      <c r="KI16" s="60"/>
      <c r="KJ16" s="60"/>
      <c r="KK16" s="60"/>
      <c r="KL16" s="60"/>
      <c r="KM16" s="60"/>
      <c r="KN16" s="60"/>
      <c r="KO16" s="60"/>
      <c r="KP16" s="60"/>
      <c r="KQ16" s="60"/>
      <c r="KR16" s="60"/>
      <c r="KS16" s="60"/>
      <c r="KT16" s="60"/>
      <c r="KU16" s="60"/>
      <c r="KV16" s="60"/>
      <c r="KW16" s="60"/>
      <c r="KX16" s="60"/>
      <c r="KY16" s="60"/>
      <c r="KZ16" s="60"/>
      <c r="LA16" s="60"/>
      <c r="LB16" s="60"/>
      <c r="LC16" s="60"/>
      <c r="LD16" s="60"/>
      <c r="LE16" s="60"/>
      <c r="LF16" s="60"/>
      <c r="LG16" s="60"/>
      <c r="LH16" s="60"/>
      <c r="LI16" s="60"/>
      <c r="LJ16" s="60"/>
      <c r="LK16" s="60"/>
      <c r="LL16" s="60"/>
      <c r="LM16" s="60"/>
      <c r="LN16" s="60"/>
      <c r="LO16" s="60"/>
      <c r="LP16" s="60"/>
      <c r="LQ16" s="60"/>
      <c r="LR16" s="60"/>
      <c r="LS16" s="60"/>
      <c r="LT16" s="60"/>
      <c r="LU16" s="60"/>
      <c r="LV16" s="60"/>
      <c r="LW16" s="60"/>
      <c r="LX16" s="60"/>
      <c r="LY16" s="60"/>
      <c r="LZ16" s="60"/>
      <c r="MA16" s="60"/>
      <c r="MB16" s="60"/>
      <c r="MC16" s="60"/>
      <c r="MD16" s="60"/>
      <c r="ME16" s="60"/>
      <c r="MF16" s="60"/>
      <c r="MG16" s="60"/>
      <c r="MH16" s="60"/>
      <c r="MI16" s="60"/>
      <c r="MJ16" s="60"/>
      <c r="MK16" s="60"/>
      <c r="ML16" s="60"/>
      <c r="MM16" s="60"/>
      <c r="MN16" s="60"/>
      <c r="MO16" s="60"/>
      <c r="MP16" s="60"/>
      <c r="MQ16" s="60"/>
      <c r="MR16" s="60"/>
      <c r="MS16" s="60"/>
      <c r="MT16" s="60"/>
      <c r="MU16" s="60"/>
      <c r="MV16" s="60"/>
      <c r="MW16" s="60"/>
      <c r="MX16" s="60"/>
      <c r="MY16" s="60"/>
      <c r="MZ16" s="60"/>
      <c r="NA16" s="60"/>
      <c r="NB16" s="60"/>
      <c r="NC16" s="60"/>
      <c r="ND16" s="60"/>
      <c r="NE16" s="60"/>
      <c r="NF16" s="60"/>
      <c r="NG16" s="60"/>
      <c r="NH16" s="60"/>
      <c r="NI16" s="60"/>
      <c r="NJ16" s="60"/>
      <c r="NK16" s="60"/>
      <c r="NL16" s="60"/>
      <c r="NM16" s="60"/>
    </row>
    <row r="17" spans="1:377" ht="15.6">
      <c r="A17" s="2">
        <v>4</v>
      </c>
      <c r="B17" s="85" t="s">
        <v>1124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/>
      <c r="M17" s="4">
        <v>1</v>
      </c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>
        <v>1</v>
      </c>
      <c r="AZ17" s="4"/>
      <c r="BA17" s="4"/>
      <c r="BB17" s="4" t="s">
        <v>1044</v>
      </c>
      <c r="BC17" s="4">
        <v>1</v>
      </c>
      <c r="BD17" s="4"/>
      <c r="BE17" s="4">
        <v>1</v>
      </c>
      <c r="BF17" s="4"/>
      <c r="BG17" s="4"/>
      <c r="BH17" s="4">
        <v>1</v>
      </c>
      <c r="BI17" s="4"/>
      <c r="BJ17" s="4"/>
      <c r="BK17" s="4"/>
      <c r="BL17" s="4">
        <v>1</v>
      </c>
      <c r="BM17" s="4"/>
      <c r="BN17" s="4"/>
      <c r="BO17" s="4">
        <v>1</v>
      </c>
      <c r="BP17" s="4"/>
      <c r="BQ17" s="4">
        <v>1</v>
      </c>
      <c r="BR17" s="4"/>
      <c r="BS17" s="4"/>
      <c r="BT17" s="4" t="s">
        <v>1044</v>
      </c>
      <c r="BU17" s="4">
        <v>1</v>
      </c>
      <c r="BV17" s="4"/>
      <c r="BW17" s="4" t="s">
        <v>1044</v>
      </c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>
        <v>1</v>
      </c>
      <c r="CM17" s="4"/>
      <c r="CN17" s="4"/>
      <c r="CO17" s="4" t="s">
        <v>1044</v>
      </c>
      <c r="CP17" s="4">
        <v>1</v>
      </c>
      <c r="CQ17" s="4"/>
      <c r="CR17" s="4" t="s">
        <v>1044</v>
      </c>
      <c r="CS17" s="4">
        <v>1</v>
      </c>
      <c r="CT17" s="4"/>
      <c r="CU17" s="4" t="s">
        <v>1044</v>
      </c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 t="s">
        <v>1044</v>
      </c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 t="s">
        <v>1044</v>
      </c>
      <c r="FA17" s="4">
        <v>1</v>
      </c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 t="s">
        <v>1044</v>
      </c>
      <c r="FS17" s="4">
        <v>1</v>
      </c>
      <c r="FT17" s="4"/>
      <c r="FU17" s="4">
        <v>1</v>
      </c>
      <c r="FV17" s="4"/>
      <c r="FW17" s="4"/>
      <c r="FX17" s="4" t="s">
        <v>1044</v>
      </c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 t="s">
        <v>1044</v>
      </c>
      <c r="IP17" s="4">
        <v>1</v>
      </c>
      <c r="IQ17" s="4"/>
      <c r="IR17" s="4" t="s">
        <v>1044</v>
      </c>
      <c r="IS17" s="4">
        <v>1</v>
      </c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8"/>
      <c r="JJ17" s="60"/>
      <c r="JK17" s="60"/>
      <c r="JL17" s="60"/>
      <c r="JM17" s="60"/>
      <c r="JN17" s="60"/>
      <c r="JO17" s="60"/>
      <c r="JP17" s="60"/>
      <c r="JQ17" s="60"/>
      <c r="JR17" s="60"/>
      <c r="JS17" s="60"/>
      <c r="JT17" s="60"/>
      <c r="JU17" s="60"/>
      <c r="JV17" s="60"/>
      <c r="JW17" s="60"/>
      <c r="JX17" s="60"/>
      <c r="JY17" s="60"/>
      <c r="JZ17" s="60"/>
      <c r="KA17" s="60"/>
      <c r="KB17" s="60"/>
      <c r="KC17" s="60"/>
      <c r="KD17" s="60"/>
      <c r="KE17" s="60"/>
      <c r="KF17" s="60"/>
      <c r="KG17" s="60"/>
      <c r="KH17" s="60"/>
      <c r="KI17" s="60"/>
      <c r="KJ17" s="60"/>
      <c r="KK17" s="60"/>
      <c r="KL17" s="60"/>
      <c r="KM17" s="60"/>
      <c r="KN17" s="60"/>
      <c r="KO17" s="60"/>
      <c r="KP17" s="60"/>
      <c r="KQ17" s="60"/>
      <c r="KR17" s="60"/>
      <c r="KS17" s="60"/>
      <c r="KT17" s="60"/>
      <c r="KU17" s="60"/>
      <c r="KV17" s="60"/>
      <c r="KW17" s="60"/>
      <c r="KX17" s="60"/>
      <c r="KY17" s="60"/>
      <c r="KZ17" s="60"/>
      <c r="LA17" s="60"/>
      <c r="LB17" s="60"/>
      <c r="LC17" s="60"/>
      <c r="LD17" s="60"/>
      <c r="LE17" s="60"/>
      <c r="LF17" s="60"/>
      <c r="LG17" s="60"/>
      <c r="LH17" s="60"/>
      <c r="LI17" s="60"/>
      <c r="LJ17" s="60"/>
      <c r="LK17" s="60"/>
      <c r="LL17" s="60"/>
      <c r="LM17" s="60"/>
      <c r="LN17" s="60"/>
      <c r="LO17" s="60"/>
      <c r="LP17" s="60"/>
      <c r="LQ17" s="60"/>
      <c r="LR17" s="60"/>
      <c r="LS17" s="60"/>
      <c r="LT17" s="60"/>
      <c r="LU17" s="60"/>
      <c r="LV17" s="60"/>
      <c r="LW17" s="60"/>
      <c r="LX17" s="60"/>
      <c r="LY17" s="60"/>
      <c r="LZ17" s="60"/>
      <c r="MA17" s="60"/>
      <c r="MB17" s="60"/>
      <c r="MC17" s="60"/>
      <c r="MD17" s="60"/>
      <c r="ME17" s="60"/>
      <c r="MF17" s="60"/>
      <c r="MG17" s="60"/>
      <c r="MH17" s="60"/>
      <c r="MI17" s="60"/>
      <c r="MJ17" s="60"/>
      <c r="MK17" s="60"/>
      <c r="ML17" s="60"/>
      <c r="MM17" s="60"/>
      <c r="MN17" s="60"/>
      <c r="MO17" s="60"/>
      <c r="MP17" s="60"/>
      <c r="MQ17" s="60"/>
      <c r="MR17" s="60"/>
      <c r="MS17" s="60"/>
      <c r="MT17" s="60"/>
      <c r="MU17" s="60"/>
      <c r="MV17" s="60"/>
      <c r="MW17" s="60"/>
      <c r="MX17" s="60"/>
      <c r="MY17" s="60"/>
      <c r="MZ17" s="60"/>
      <c r="NA17" s="60"/>
      <c r="NB17" s="60"/>
      <c r="NC17" s="60"/>
      <c r="ND17" s="60"/>
      <c r="NE17" s="60"/>
      <c r="NF17" s="60"/>
      <c r="NG17" s="60"/>
      <c r="NH17" s="60"/>
      <c r="NI17" s="60"/>
      <c r="NJ17" s="60"/>
      <c r="NK17" s="60"/>
      <c r="NL17" s="60"/>
      <c r="NM17" s="60"/>
    </row>
    <row r="18" spans="1:377" ht="15.6">
      <c r="A18" s="2">
        <v>5</v>
      </c>
      <c r="B18" s="85" t="s">
        <v>1125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/>
      <c r="M18" s="4">
        <v>1</v>
      </c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 t="s">
        <v>1044</v>
      </c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/>
      <c r="BL18" s="4">
        <v>1</v>
      </c>
      <c r="BM18" s="4"/>
      <c r="BN18" s="4"/>
      <c r="BO18" s="4">
        <v>1</v>
      </c>
      <c r="BP18" s="4"/>
      <c r="BQ18" s="4">
        <v>1</v>
      </c>
      <c r="BR18" s="4"/>
      <c r="BS18" s="4"/>
      <c r="BT18" s="4" t="s">
        <v>1044</v>
      </c>
      <c r="BU18" s="4">
        <v>1</v>
      </c>
      <c r="BV18" s="4"/>
      <c r="BW18" s="4" t="s">
        <v>1044</v>
      </c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>
        <v>1</v>
      </c>
      <c r="CM18" s="4"/>
      <c r="CN18" s="4"/>
      <c r="CO18" s="4">
        <v>1</v>
      </c>
      <c r="CP18" s="4">
        <v>1</v>
      </c>
      <c r="CQ18" s="4"/>
      <c r="CR18" s="4" t="s">
        <v>1044</v>
      </c>
      <c r="CS18" s="4">
        <v>1</v>
      </c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 t="s">
        <v>1044</v>
      </c>
      <c r="DE18" s="4">
        <v>1</v>
      </c>
      <c r="DF18" s="4"/>
      <c r="DG18" s="4" t="s">
        <v>1044</v>
      </c>
      <c r="DH18" s="4">
        <v>1</v>
      </c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 t="s">
        <v>1044</v>
      </c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 t="s">
        <v>1044</v>
      </c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 t="s">
        <v>1044</v>
      </c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 t="s">
        <v>1044</v>
      </c>
      <c r="IA18" s="4">
        <v>1</v>
      </c>
      <c r="IB18" s="4"/>
      <c r="IC18" s="4" t="s">
        <v>1044</v>
      </c>
      <c r="ID18" s="4">
        <v>1</v>
      </c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 t="s">
        <v>1044</v>
      </c>
      <c r="IS18" s="4">
        <v>1</v>
      </c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8"/>
      <c r="JJ18" s="60"/>
      <c r="JK18" s="60"/>
      <c r="JL18" s="60"/>
      <c r="JM18" s="60"/>
      <c r="JN18" s="60"/>
      <c r="JO18" s="60"/>
      <c r="JP18" s="60"/>
      <c r="JQ18" s="60"/>
      <c r="JR18" s="60"/>
      <c r="JS18" s="60"/>
      <c r="JT18" s="60"/>
      <c r="JU18" s="60"/>
      <c r="JV18" s="60"/>
      <c r="JW18" s="60"/>
      <c r="JX18" s="60"/>
      <c r="JY18" s="60"/>
      <c r="JZ18" s="60"/>
      <c r="KA18" s="60"/>
      <c r="KB18" s="60"/>
      <c r="KC18" s="60"/>
      <c r="KD18" s="60"/>
      <c r="KE18" s="60"/>
      <c r="KF18" s="60"/>
      <c r="KG18" s="60"/>
      <c r="KH18" s="60"/>
      <c r="KI18" s="60"/>
      <c r="KJ18" s="60"/>
      <c r="KK18" s="60"/>
      <c r="KL18" s="60"/>
      <c r="KM18" s="60"/>
      <c r="KN18" s="60"/>
      <c r="KO18" s="60"/>
      <c r="KP18" s="60"/>
      <c r="KQ18" s="60"/>
      <c r="KR18" s="60"/>
      <c r="KS18" s="60"/>
      <c r="KT18" s="60"/>
      <c r="KU18" s="60"/>
      <c r="KV18" s="60"/>
      <c r="KW18" s="60"/>
      <c r="KX18" s="60"/>
      <c r="KY18" s="60"/>
      <c r="KZ18" s="60"/>
      <c r="LA18" s="60"/>
      <c r="LB18" s="60"/>
      <c r="LC18" s="60"/>
      <c r="LD18" s="60"/>
      <c r="LE18" s="60"/>
      <c r="LF18" s="60"/>
      <c r="LG18" s="60"/>
      <c r="LH18" s="60"/>
      <c r="LI18" s="60"/>
      <c r="LJ18" s="60"/>
      <c r="LK18" s="60"/>
      <c r="LL18" s="60"/>
      <c r="LM18" s="60"/>
      <c r="LN18" s="60"/>
      <c r="LO18" s="60"/>
      <c r="LP18" s="60"/>
      <c r="LQ18" s="60"/>
      <c r="LR18" s="60"/>
      <c r="LS18" s="60"/>
      <c r="LT18" s="60"/>
      <c r="LU18" s="60"/>
      <c r="LV18" s="60"/>
      <c r="LW18" s="60"/>
      <c r="LX18" s="60"/>
      <c r="LY18" s="60"/>
      <c r="LZ18" s="60"/>
      <c r="MA18" s="60"/>
      <c r="MB18" s="60"/>
      <c r="MC18" s="60"/>
      <c r="MD18" s="60"/>
      <c r="ME18" s="60"/>
      <c r="MF18" s="60"/>
      <c r="MG18" s="60"/>
      <c r="MH18" s="60"/>
      <c r="MI18" s="60"/>
      <c r="MJ18" s="60"/>
      <c r="MK18" s="60"/>
      <c r="ML18" s="60"/>
      <c r="MM18" s="60"/>
      <c r="MN18" s="60"/>
      <c r="MO18" s="60"/>
      <c r="MP18" s="60"/>
      <c r="MQ18" s="60"/>
      <c r="MR18" s="60"/>
      <c r="MS18" s="60"/>
      <c r="MT18" s="60"/>
      <c r="MU18" s="60"/>
      <c r="MV18" s="60"/>
      <c r="MW18" s="60"/>
      <c r="MX18" s="60"/>
      <c r="MY18" s="60"/>
      <c r="MZ18" s="60"/>
      <c r="NA18" s="60"/>
      <c r="NB18" s="60"/>
      <c r="NC18" s="60"/>
      <c r="ND18" s="60"/>
      <c r="NE18" s="60"/>
      <c r="NF18" s="60"/>
      <c r="NG18" s="60"/>
      <c r="NH18" s="60"/>
      <c r="NI18" s="60"/>
      <c r="NJ18" s="60"/>
      <c r="NK18" s="60"/>
      <c r="NL18" s="60"/>
      <c r="NM18" s="60"/>
    </row>
    <row r="19" spans="1:377" ht="15.6">
      <c r="A19" s="2">
        <v>6</v>
      </c>
      <c r="B19" s="85" t="s">
        <v>1126</v>
      </c>
      <c r="C19" s="4" t="s">
        <v>1044</v>
      </c>
      <c r="D19" s="4">
        <v>1</v>
      </c>
      <c r="E19" s="4"/>
      <c r="F19" s="4" t="s">
        <v>1044</v>
      </c>
      <c r="G19" s="4">
        <v>1</v>
      </c>
      <c r="H19" s="4"/>
      <c r="I19" s="4">
        <v>1</v>
      </c>
      <c r="J19" s="4"/>
      <c r="K19" s="4"/>
      <c r="L19" s="4"/>
      <c r="M19" s="4">
        <v>1</v>
      </c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/>
      <c r="AN19" s="4">
        <v>1</v>
      </c>
      <c r="AO19" s="4"/>
      <c r="AP19" s="4">
        <v>1</v>
      </c>
      <c r="AQ19" s="4"/>
      <c r="AR19" s="4"/>
      <c r="AS19" s="4"/>
      <c r="AT19" s="4">
        <v>1</v>
      </c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/>
      <c r="BL19" s="4">
        <v>1</v>
      </c>
      <c r="BM19" s="4"/>
      <c r="BN19" s="4"/>
      <c r="BO19" s="4">
        <v>1</v>
      </c>
      <c r="BP19" s="4"/>
      <c r="BQ19" s="4">
        <v>1</v>
      </c>
      <c r="BR19" s="4"/>
      <c r="BS19" s="4"/>
      <c r="BT19" s="4" t="s">
        <v>1044</v>
      </c>
      <c r="BU19" s="4">
        <v>1</v>
      </c>
      <c r="BV19" s="4"/>
      <c r="BW19" s="4" t="s">
        <v>1044</v>
      </c>
      <c r="BX19" s="4">
        <v>1</v>
      </c>
      <c r="BY19" s="4"/>
      <c r="BZ19" s="4">
        <v>1</v>
      </c>
      <c r="CA19" s="4"/>
      <c r="CB19" s="4"/>
      <c r="CC19" s="4" t="s">
        <v>1044</v>
      </c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>
        <v>1</v>
      </c>
      <c r="CM19" s="4"/>
      <c r="CN19" s="4"/>
      <c r="CO19" s="4" t="s">
        <v>1044</v>
      </c>
      <c r="CP19" s="4">
        <v>1</v>
      </c>
      <c r="CQ19" s="4"/>
      <c r="CR19" s="4" t="s">
        <v>1044</v>
      </c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 t="s">
        <v>1044</v>
      </c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/>
      <c r="EC19" s="4">
        <v>1</v>
      </c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 t="s">
        <v>1044</v>
      </c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 t="s">
        <v>1044</v>
      </c>
      <c r="FY19" s="4">
        <v>1</v>
      </c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8"/>
      <c r="JJ19" s="60"/>
      <c r="JK19" s="60"/>
      <c r="JL19" s="60"/>
      <c r="JM19" s="60"/>
      <c r="JN19" s="60"/>
      <c r="JO19" s="60"/>
      <c r="JP19" s="60"/>
      <c r="JQ19" s="60"/>
      <c r="JR19" s="60"/>
      <c r="JS19" s="60"/>
      <c r="JT19" s="60"/>
      <c r="JU19" s="60"/>
      <c r="JV19" s="60"/>
      <c r="JW19" s="60"/>
      <c r="JX19" s="60"/>
      <c r="JY19" s="60"/>
      <c r="JZ19" s="60"/>
      <c r="KA19" s="60"/>
      <c r="KB19" s="60"/>
      <c r="KC19" s="60"/>
      <c r="KD19" s="60"/>
      <c r="KE19" s="60"/>
      <c r="KF19" s="60"/>
      <c r="KG19" s="60"/>
      <c r="KH19" s="60"/>
      <c r="KI19" s="60"/>
      <c r="KJ19" s="60"/>
      <c r="KK19" s="60"/>
      <c r="KL19" s="60"/>
      <c r="KM19" s="60"/>
      <c r="KN19" s="60"/>
      <c r="KO19" s="60"/>
      <c r="KP19" s="60"/>
      <c r="KQ19" s="60"/>
      <c r="KR19" s="60"/>
      <c r="KS19" s="60"/>
      <c r="KT19" s="60"/>
      <c r="KU19" s="60"/>
      <c r="KV19" s="60"/>
      <c r="KW19" s="60"/>
      <c r="KX19" s="60"/>
      <c r="KY19" s="60"/>
      <c r="KZ19" s="60"/>
      <c r="LA19" s="60"/>
      <c r="LB19" s="60"/>
      <c r="LC19" s="60"/>
      <c r="LD19" s="60"/>
      <c r="LE19" s="60"/>
      <c r="LF19" s="60"/>
      <c r="LG19" s="60"/>
      <c r="LH19" s="60"/>
      <c r="LI19" s="60"/>
      <c r="LJ19" s="60"/>
      <c r="LK19" s="60"/>
      <c r="LL19" s="60"/>
      <c r="LM19" s="60"/>
      <c r="LN19" s="60"/>
      <c r="LO19" s="60"/>
      <c r="LP19" s="60"/>
      <c r="LQ19" s="60"/>
      <c r="LR19" s="60"/>
      <c r="LS19" s="60"/>
      <c r="LT19" s="60"/>
      <c r="LU19" s="60"/>
      <c r="LV19" s="60"/>
      <c r="LW19" s="60"/>
      <c r="LX19" s="60"/>
      <c r="LY19" s="60"/>
      <c r="LZ19" s="60"/>
      <c r="MA19" s="60"/>
      <c r="MB19" s="60"/>
      <c r="MC19" s="60"/>
      <c r="MD19" s="60"/>
      <c r="ME19" s="60"/>
      <c r="MF19" s="60"/>
      <c r="MG19" s="60"/>
      <c r="MH19" s="60"/>
      <c r="MI19" s="60"/>
      <c r="MJ19" s="60"/>
      <c r="MK19" s="60"/>
      <c r="ML19" s="60"/>
      <c r="MM19" s="60"/>
      <c r="MN19" s="60"/>
      <c r="MO19" s="60"/>
      <c r="MP19" s="60"/>
      <c r="MQ19" s="60"/>
      <c r="MR19" s="60"/>
      <c r="MS19" s="60"/>
      <c r="MT19" s="60"/>
      <c r="MU19" s="60"/>
      <c r="MV19" s="60"/>
      <c r="MW19" s="60"/>
      <c r="MX19" s="60"/>
      <c r="MY19" s="60"/>
      <c r="MZ19" s="60"/>
      <c r="NA19" s="60"/>
      <c r="NB19" s="60"/>
      <c r="NC19" s="60"/>
      <c r="ND19" s="60"/>
      <c r="NE19" s="60"/>
      <c r="NF19" s="60"/>
      <c r="NG19" s="60"/>
      <c r="NH19" s="60"/>
      <c r="NI19" s="60"/>
      <c r="NJ19" s="60"/>
      <c r="NK19" s="60"/>
      <c r="NL19" s="60"/>
      <c r="NM19" s="60"/>
    </row>
    <row r="20" spans="1:377" ht="15.6">
      <c r="A20" s="2">
        <v>7</v>
      </c>
      <c r="B20" s="85" t="s">
        <v>1127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 t="s">
        <v>1044</v>
      </c>
      <c r="BU20" s="4">
        <v>1</v>
      </c>
      <c r="BV20" s="4"/>
      <c r="BW20" s="4" t="s">
        <v>1044</v>
      </c>
      <c r="BX20" s="4">
        <v>1</v>
      </c>
      <c r="BY20" s="4"/>
      <c r="BZ20" s="4"/>
      <c r="CA20" s="4">
        <v>1</v>
      </c>
      <c r="CB20" s="4"/>
      <c r="CC20" s="4" t="s">
        <v>1044</v>
      </c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 t="s">
        <v>1044</v>
      </c>
      <c r="CQ20" s="4"/>
      <c r="CR20" s="4" t="s">
        <v>1044</v>
      </c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>
        <v>1</v>
      </c>
      <c r="DE20" s="4" t="s">
        <v>1044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>
        <v>1</v>
      </c>
      <c r="DT20" s="4" t="s">
        <v>1044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 t="s">
        <v>1044</v>
      </c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/>
      <c r="GH20" s="4"/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>
        <v>1</v>
      </c>
      <c r="IY20" s="4" t="s">
        <v>1044</v>
      </c>
      <c r="IZ20" s="4"/>
      <c r="JA20" s="4">
        <v>1</v>
      </c>
      <c r="JB20" s="4" t="s">
        <v>1044</v>
      </c>
      <c r="JC20" s="4"/>
      <c r="JD20" s="4">
        <v>1</v>
      </c>
      <c r="JE20" s="4" t="s">
        <v>1044</v>
      </c>
      <c r="JF20" s="4"/>
      <c r="JG20" s="4"/>
      <c r="JH20" s="4">
        <v>1</v>
      </c>
      <c r="JI20" s="48"/>
      <c r="JJ20" s="60"/>
      <c r="JK20" s="60"/>
      <c r="JL20" s="60"/>
      <c r="JM20" s="60"/>
      <c r="JN20" s="60"/>
      <c r="JO20" s="60"/>
      <c r="JP20" s="60"/>
      <c r="JQ20" s="60"/>
      <c r="JR20" s="60"/>
      <c r="JS20" s="60"/>
      <c r="JT20" s="60"/>
      <c r="JU20" s="60"/>
      <c r="JV20" s="60"/>
      <c r="JW20" s="60"/>
      <c r="JX20" s="60"/>
      <c r="JY20" s="60"/>
      <c r="JZ20" s="60"/>
      <c r="KA20" s="60"/>
      <c r="KB20" s="60"/>
      <c r="KC20" s="60"/>
      <c r="KD20" s="60"/>
      <c r="KE20" s="60"/>
      <c r="KF20" s="60"/>
      <c r="KG20" s="60"/>
      <c r="KH20" s="60"/>
      <c r="KI20" s="60"/>
      <c r="KJ20" s="60"/>
      <c r="KK20" s="60"/>
      <c r="KL20" s="60"/>
      <c r="KM20" s="60"/>
      <c r="KN20" s="60"/>
      <c r="KO20" s="60"/>
      <c r="KP20" s="60"/>
      <c r="KQ20" s="60"/>
      <c r="KR20" s="60"/>
      <c r="KS20" s="60"/>
      <c r="KT20" s="60"/>
      <c r="KU20" s="60"/>
      <c r="KV20" s="60"/>
      <c r="KW20" s="60"/>
      <c r="KX20" s="60"/>
      <c r="KY20" s="60"/>
      <c r="KZ20" s="60"/>
      <c r="LA20" s="60"/>
      <c r="LB20" s="60"/>
      <c r="LC20" s="60"/>
      <c r="LD20" s="60"/>
      <c r="LE20" s="60"/>
      <c r="LF20" s="60"/>
      <c r="LG20" s="60"/>
      <c r="LH20" s="60"/>
      <c r="LI20" s="60"/>
      <c r="LJ20" s="60"/>
      <c r="LK20" s="60"/>
      <c r="LL20" s="60"/>
      <c r="LM20" s="60"/>
      <c r="LN20" s="60"/>
      <c r="LO20" s="60"/>
      <c r="LP20" s="60"/>
      <c r="LQ20" s="60"/>
      <c r="LR20" s="60"/>
      <c r="LS20" s="60"/>
      <c r="LT20" s="60"/>
      <c r="LU20" s="60"/>
      <c r="LV20" s="60"/>
      <c r="LW20" s="60"/>
      <c r="LX20" s="60"/>
      <c r="LY20" s="60"/>
      <c r="LZ20" s="60"/>
      <c r="MA20" s="60"/>
      <c r="MB20" s="60"/>
      <c r="MC20" s="60"/>
      <c r="MD20" s="60"/>
      <c r="ME20" s="60"/>
      <c r="MF20" s="60"/>
      <c r="MG20" s="60"/>
      <c r="MH20" s="60"/>
      <c r="MI20" s="60"/>
      <c r="MJ20" s="60"/>
      <c r="MK20" s="60"/>
      <c r="ML20" s="60"/>
      <c r="MM20" s="60"/>
      <c r="MN20" s="60"/>
      <c r="MO20" s="60"/>
      <c r="MP20" s="60"/>
      <c r="MQ20" s="60"/>
      <c r="MR20" s="60"/>
      <c r="MS20" s="60"/>
      <c r="MT20" s="60"/>
      <c r="MU20" s="60"/>
      <c r="MV20" s="60"/>
      <c r="MW20" s="60"/>
      <c r="MX20" s="60"/>
      <c r="MY20" s="60"/>
      <c r="MZ20" s="60"/>
      <c r="NA20" s="60"/>
      <c r="NB20" s="60"/>
      <c r="NC20" s="60"/>
      <c r="ND20" s="60"/>
      <c r="NE20" s="60"/>
      <c r="NF20" s="60"/>
      <c r="NG20" s="60"/>
      <c r="NH20" s="60"/>
      <c r="NI20" s="60"/>
      <c r="NJ20" s="60"/>
      <c r="NK20" s="60"/>
      <c r="NL20" s="60"/>
      <c r="NM20" s="60"/>
    </row>
    <row r="21" spans="1:377" ht="15.6">
      <c r="A21" s="3">
        <v>8</v>
      </c>
      <c r="B21" s="85" t="s">
        <v>1128</v>
      </c>
      <c r="C21" s="4">
        <v>1</v>
      </c>
      <c r="D21" s="4"/>
      <c r="E21" s="4"/>
      <c r="F21" s="4">
        <v>1</v>
      </c>
      <c r="G21" s="4"/>
      <c r="H21" s="4"/>
      <c r="I21" s="4" t="s">
        <v>1044</v>
      </c>
      <c r="J21" s="4">
        <v>1</v>
      </c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/>
      <c r="AN21" s="4">
        <v>1</v>
      </c>
      <c r="AO21" s="4"/>
      <c r="AP21" s="4">
        <v>1</v>
      </c>
      <c r="AQ21" s="4"/>
      <c r="AR21" s="4"/>
      <c r="AS21" s="4"/>
      <c r="AT21" s="4">
        <v>1</v>
      </c>
      <c r="AU21" s="4"/>
      <c r="AV21" s="4"/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>
        <v>1</v>
      </c>
      <c r="BR21" s="4"/>
      <c r="BS21" s="4"/>
      <c r="BT21" s="4" t="s">
        <v>1044</v>
      </c>
      <c r="BU21" s="4">
        <v>1</v>
      </c>
      <c r="BV21" s="4"/>
      <c r="BW21" s="4" t="s">
        <v>1044</v>
      </c>
      <c r="BX21" s="4">
        <v>1</v>
      </c>
      <c r="BY21" s="4"/>
      <c r="BZ21" s="4">
        <v>1</v>
      </c>
      <c r="CA21" s="4"/>
      <c r="CB21" s="4"/>
      <c r="CC21" s="4" t="s">
        <v>1044</v>
      </c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 t="s">
        <v>1044</v>
      </c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 t="s">
        <v>1044</v>
      </c>
      <c r="EO21" s="4">
        <v>1</v>
      </c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/>
      <c r="IJ21" s="4">
        <v>1</v>
      </c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8"/>
      <c r="JJ21" s="60"/>
      <c r="JK21" s="60"/>
      <c r="JL21" s="60"/>
      <c r="JM21" s="60"/>
      <c r="JN21" s="60"/>
      <c r="JO21" s="60"/>
      <c r="JP21" s="60"/>
      <c r="JQ21" s="60"/>
      <c r="JR21" s="60"/>
      <c r="JS21" s="60"/>
      <c r="JT21" s="60"/>
      <c r="JU21" s="60"/>
      <c r="JV21" s="60"/>
      <c r="JW21" s="60"/>
      <c r="JX21" s="60"/>
      <c r="JY21" s="60"/>
      <c r="JZ21" s="60"/>
      <c r="KA21" s="60"/>
      <c r="KB21" s="60"/>
      <c r="KC21" s="60"/>
      <c r="KD21" s="60"/>
      <c r="KE21" s="60"/>
      <c r="KF21" s="60"/>
      <c r="KG21" s="60"/>
      <c r="KH21" s="60"/>
      <c r="KI21" s="60"/>
      <c r="KJ21" s="60"/>
      <c r="KK21" s="60"/>
      <c r="KL21" s="60"/>
      <c r="KM21" s="60"/>
      <c r="KN21" s="60"/>
      <c r="KO21" s="60"/>
      <c r="KP21" s="60"/>
      <c r="KQ21" s="60"/>
      <c r="KR21" s="60"/>
      <c r="KS21" s="60"/>
      <c r="KT21" s="60"/>
      <c r="KU21" s="60"/>
      <c r="KV21" s="60"/>
      <c r="KW21" s="60"/>
      <c r="KX21" s="60"/>
      <c r="KY21" s="60"/>
      <c r="KZ21" s="60"/>
      <c r="LA21" s="60"/>
      <c r="LB21" s="60"/>
      <c r="LC21" s="60"/>
      <c r="LD21" s="60"/>
      <c r="LE21" s="60"/>
      <c r="LF21" s="60"/>
      <c r="LG21" s="60"/>
      <c r="LH21" s="60"/>
      <c r="LI21" s="60"/>
      <c r="LJ21" s="60"/>
      <c r="LK21" s="60"/>
      <c r="LL21" s="60"/>
      <c r="LM21" s="60"/>
      <c r="LN21" s="60"/>
      <c r="LO21" s="60"/>
      <c r="LP21" s="60"/>
      <c r="LQ21" s="60"/>
      <c r="LR21" s="60"/>
      <c r="LS21" s="60"/>
      <c r="LT21" s="60"/>
      <c r="LU21" s="60"/>
      <c r="LV21" s="60"/>
      <c r="LW21" s="60"/>
      <c r="LX21" s="60"/>
      <c r="LY21" s="60"/>
      <c r="LZ21" s="60"/>
      <c r="MA21" s="60"/>
      <c r="MB21" s="60"/>
      <c r="MC21" s="60"/>
      <c r="MD21" s="60"/>
      <c r="ME21" s="60"/>
      <c r="MF21" s="60"/>
      <c r="MG21" s="60"/>
      <c r="MH21" s="60"/>
      <c r="MI21" s="60"/>
      <c r="MJ21" s="60"/>
      <c r="MK21" s="60"/>
      <c r="ML21" s="60"/>
      <c r="MM21" s="60"/>
      <c r="MN21" s="60"/>
      <c r="MO21" s="60"/>
      <c r="MP21" s="60"/>
      <c r="MQ21" s="60"/>
      <c r="MR21" s="60"/>
      <c r="MS21" s="60"/>
      <c r="MT21" s="60"/>
      <c r="MU21" s="60"/>
      <c r="MV21" s="60"/>
      <c r="MW21" s="60"/>
      <c r="MX21" s="60"/>
      <c r="MY21" s="60"/>
      <c r="MZ21" s="60"/>
      <c r="NA21" s="60"/>
      <c r="NB21" s="60"/>
      <c r="NC21" s="60"/>
      <c r="ND21" s="60"/>
      <c r="NE21" s="60"/>
      <c r="NF21" s="60"/>
      <c r="NG21" s="60"/>
      <c r="NH21" s="60"/>
      <c r="NI21" s="60"/>
      <c r="NJ21" s="60"/>
      <c r="NK21" s="60"/>
      <c r="NL21" s="60"/>
      <c r="NM21" s="60"/>
    </row>
    <row r="22" spans="1:377" ht="15.6">
      <c r="A22" s="3">
        <v>9</v>
      </c>
      <c r="B22" s="85" t="s">
        <v>1118</v>
      </c>
      <c r="C22" s="4">
        <v>1</v>
      </c>
      <c r="D22" s="4"/>
      <c r="E22" s="4"/>
      <c r="F22" s="4" t="s">
        <v>1044</v>
      </c>
      <c r="G22" s="4">
        <v>1</v>
      </c>
      <c r="H22" s="4"/>
      <c r="I22" s="4">
        <v>1</v>
      </c>
      <c r="J22" s="4"/>
      <c r="K22" s="4"/>
      <c r="L22" s="4"/>
      <c r="M22" s="4">
        <v>1</v>
      </c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/>
      <c r="AN22" s="4">
        <v>1</v>
      </c>
      <c r="AO22" s="4"/>
      <c r="AP22" s="4">
        <v>1</v>
      </c>
      <c r="AQ22" s="4"/>
      <c r="AR22" s="4"/>
      <c r="AS22" s="4"/>
      <c r="AT22" s="4">
        <v>1</v>
      </c>
      <c r="AU22" s="4"/>
      <c r="AV22" s="4"/>
      <c r="AW22" s="4">
        <v>1</v>
      </c>
      <c r="AX22" s="4"/>
      <c r="AY22" s="4" t="s">
        <v>1044</v>
      </c>
      <c r="AZ22" s="4">
        <v>1</v>
      </c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>
        <v>1</v>
      </c>
      <c r="BR22" s="4"/>
      <c r="BS22" s="4"/>
      <c r="BT22" s="4" t="s">
        <v>1044</v>
      </c>
      <c r="BU22" s="4">
        <v>1</v>
      </c>
      <c r="BV22" s="4"/>
      <c r="BW22" s="4" t="s">
        <v>1044</v>
      </c>
      <c r="BX22" s="4">
        <v>1</v>
      </c>
      <c r="BY22" s="4"/>
      <c r="BZ22" s="4">
        <v>1</v>
      </c>
      <c r="CA22" s="4"/>
      <c r="CB22" s="4"/>
      <c r="CC22" s="4" t="s">
        <v>1044</v>
      </c>
      <c r="CD22" s="4">
        <v>1</v>
      </c>
      <c r="CE22" s="4"/>
      <c r="CF22" s="4" t="s">
        <v>1044</v>
      </c>
      <c r="CG22" s="4">
        <v>1</v>
      </c>
      <c r="CH22" s="4"/>
      <c r="CI22" s="4"/>
      <c r="CJ22" s="4">
        <v>1</v>
      </c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 t="s">
        <v>1044</v>
      </c>
      <c r="CV22" s="4">
        <v>1</v>
      </c>
      <c r="CW22" s="4"/>
      <c r="CX22" s="4" t="s">
        <v>1044</v>
      </c>
      <c r="CY22" s="4">
        <v>1</v>
      </c>
      <c r="CZ22" s="4"/>
      <c r="DA22" s="4">
        <v>1</v>
      </c>
      <c r="DB22" s="4"/>
      <c r="DC22" s="4"/>
      <c r="DD22" s="4" t="s">
        <v>1044</v>
      </c>
      <c r="DE22" s="4">
        <v>1</v>
      </c>
      <c r="DF22" s="4"/>
      <c r="DG22" s="4" t="s">
        <v>1044</v>
      </c>
      <c r="DH22" s="4">
        <v>1</v>
      </c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>
        <v>1</v>
      </c>
      <c r="EF22" s="4"/>
      <c r="EG22" s="4"/>
      <c r="EH22" s="4">
        <v>1</v>
      </c>
      <c r="EI22" s="4"/>
      <c r="EJ22" s="4"/>
      <c r="EK22" s="4" t="s">
        <v>1044</v>
      </c>
      <c r="EL22" s="4">
        <v>1</v>
      </c>
      <c r="EM22" s="4"/>
      <c r="EN22" s="4" t="s">
        <v>1044</v>
      </c>
      <c r="EO22" s="4">
        <v>1</v>
      </c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 t="s">
        <v>1044</v>
      </c>
      <c r="FS22" s="4">
        <v>1</v>
      </c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/>
      <c r="IJ22" s="4">
        <v>1</v>
      </c>
      <c r="IK22" s="4"/>
      <c r="IL22" s="4" t="s">
        <v>1044</v>
      </c>
      <c r="IM22" s="4">
        <v>1</v>
      </c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8"/>
      <c r="JJ22" s="60"/>
      <c r="JK22" s="60"/>
      <c r="JL22" s="60"/>
      <c r="JM22" s="60"/>
      <c r="JN22" s="60"/>
      <c r="JO22" s="60"/>
      <c r="JP22" s="60"/>
      <c r="JQ22" s="60"/>
      <c r="JR22" s="60"/>
      <c r="JS22" s="60"/>
      <c r="JT22" s="60"/>
      <c r="JU22" s="60"/>
      <c r="JV22" s="60"/>
      <c r="JW22" s="60"/>
      <c r="JX22" s="60"/>
      <c r="JY22" s="60"/>
      <c r="JZ22" s="60"/>
      <c r="KA22" s="60"/>
      <c r="KB22" s="60"/>
      <c r="KC22" s="60"/>
      <c r="KD22" s="60"/>
      <c r="KE22" s="60"/>
      <c r="KF22" s="60"/>
      <c r="KG22" s="60"/>
      <c r="KH22" s="60"/>
      <c r="KI22" s="60"/>
      <c r="KJ22" s="60"/>
      <c r="KK22" s="60"/>
      <c r="KL22" s="60"/>
      <c r="KM22" s="60"/>
      <c r="KN22" s="60"/>
      <c r="KO22" s="60"/>
      <c r="KP22" s="60"/>
      <c r="KQ22" s="60"/>
      <c r="KR22" s="60"/>
      <c r="KS22" s="60"/>
      <c r="KT22" s="60"/>
      <c r="KU22" s="60"/>
      <c r="KV22" s="60"/>
      <c r="KW22" s="60"/>
      <c r="KX22" s="60"/>
      <c r="KY22" s="60"/>
      <c r="KZ22" s="60"/>
      <c r="LA22" s="60"/>
      <c r="LB22" s="60"/>
      <c r="LC22" s="60"/>
      <c r="LD22" s="60"/>
      <c r="LE22" s="60"/>
      <c r="LF22" s="60"/>
      <c r="LG22" s="60"/>
      <c r="LH22" s="60"/>
      <c r="LI22" s="60"/>
      <c r="LJ22" s="60"/>
      <c r="LK22" s="60"/>
      <c r="LL22" s="60"/>
      <c r="LM22" s="60"/>
      <c r="LN22" s="60"/>
      <c r="LO22" s="60"/>
      <c r="LP22" s="60"/>
      <c r="LQ22" s="60"/>
      <c r="LR22" s="60"/>
      <c r="LS22" s="60"/>
      <c r="LT22" s="60"/>
      <c r="LU22" s="60"/>
      <c r="LV22" s="60"/>
      <c r="LW22" s="60"/>
      <c r="LX22" s="60"/>
      <c r="LY22" s="60"/>
      <c r="LZ22" s="60"/>
      <c r="MA22" s="60"/>
      <c r="MB22" s="60"/>
      <c r="MC22" s="60"/>
      <c r="MD22" s="60"/>
      <c r="ME22" s="60"/>
      <c r="MF22" s="60"/>
      <c r="MG22" s="60"/>
      <c r="MH22" s="60"/>
      <c r="MI22" s="60"/>
      <c r="MJ22" s="60"/>
      <c r="MK22" s="60"/>
      <c r="ML22" s="60"/>
      <c r="MM22" s="60"/>
      <c r="MN22" s="60"/>
      <c r="MO22" s="60"/>
      <c r="MP22" s="60"/>
      <c r="MQ22" s="60"/>
      <c r="MR22" s="60"/>
      <c r="MS22" s="60"/>
      <c r="MT22" s="60"/>
      <c r="MU22" s="60"/>
      <c r="MV22" s="60"/>
      <c r="MW22" s="60"/>
      <c r="MX22" s="60"/>
      <c r="MY22" s="60"/>
      <c r="MZ22" s="60"/>
      <c r="NA22" s="60"/>
      <c r="NB22" s="60"/>
      <c r="NC22" s="60"/>
      <c r="ND22" s="60"/>
      <c r="NE22" s="60"/>
      <c r="NF22" s="60"/>
      <c r="NG22" s="60"/>
      <c r="NH22" s="60"/>
      <c r="NI22" s="60"/>
      <c r="NJ22" s="60"/>
      <c r="NK22" s="60"/>
      <c r="NL22" s="60"/>
      <c r="NM22" s="60"/>
    </row>
    <row r="23" spans="1:377" ht="15.6">
      <c r="A23" s="3">
        <v>10</v>
      </c>
      <c r="B23" s="85" t="s">
        <v>1129</v>
      </c>
      <c r="C23" s="4">
        <v>1</v>
      </c>
      <c r="D23" s="4"/>
      <c r="E23" s="4"/>
      <c r="F23" s="4" t="s">
        <v>1044</v>
      </c>
      <c r="G23" s="4">
        <v>1</v>
      </c>
      <c r="H23" s="4"/>
      <c r="I23" s="4">
        <v>1</v>
      </c>
      <c r="J23" s="4"/>
      <c r="K23" s="4"/>
      <c r="L23" s="4"/>
      <c r="M23" s="4">
        <v>1</v>
      </c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/>
      <c r="AN23" s="4">
        <v>1</v>
      </c>
      <c r="AO23" s="4"/>
      <c r="AP23" s="4" t="s">
        <v>1044</v>
      </c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 t="s">
        <v>1044</v>
      </c>
      <c r="AZ23" s="4">
        <v>1</v>
      </c>
      <c r="BA23" s="4"/>
      <c r="BB23" s="4">
        <v>1</v>
      </c>
      <c r="BC23" s="4"/>
      <c r="BD23" s="4"/>
      <c r="BE23" s="4" t="s">
        <v>1044</v>
      </c>
      <c r="BF23" s="4">
        <v>1</v>
      </c>
      <c r="BG23" s="4"/>
      <c r="BH23" s="4">
        <v>1</v>
      </c>
      <c r="BI23" s="4"/>
      <c r="BJ23" s="4"/>
      <c r="BK23" s="4"/>
      <c r="BL23" s="4">
        <v>1</v>
      </c>
      <c r="BM23" s="4"/>
      <c r="BN23" s="4"/>
      <c r="BO23" s="4">
        <v>1</v>
      </c>
      <c r="BP23" s="4"/>
      <c r="BQ23" s="4">
        <v>1</v>
      </c>
      <c r="BR23" s="4"/>
      <c r="BS23" s="4"/>
      <c r="BT23" s="4">
        <v>1</v>
      </c>
      <c r="BU23" s="4"/>
      <c r="BV23" s="4"/>
      <c r="BW23" s="4" t="s">
        <v>1044</v>
      </c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/>
      <c r="CJ23" s="4">
        <v>1</v>
      </c>
      <c r="CK23" s="4"/>
      <c r="CL23" s="4" t="s">
        <v>1044</v>
      </c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 t="s">
        <v>1044</v>
      </c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/>
      <c r="DZ23" s="4">
        <v>1</v>
      </c>
      <c r="EA23" s="4"/>
      <c r="EB23" s="4"/>
      <c r="EC23" s="4">
        <v>1</v>
      </c>
      <c r="ED23" s="4"/>
      <c r="EE23" s="4">
        <v>1</v>
      </c>
      <c r="EF23" s="4"/>
      <c r="EG23" s="4"/>
      <c r="EH23" s="4" t="s">
        <v>1044</v>
      </c>
      <c r="EI23" s="4">
        <v>1</v>
      </c>
      <c r="EJ23" s="4"/>
      <c r="EK23" s="4" t="s">
        <v>1044</v>
      </c>
      <c r="EL23" s="4">
        <v>1</v>
      </c>
      <c r="EM23" s="4"/>
      <c r="EN23" s="4" t="s">
        <v>1044</v>
      </c>
      <c r="EO23" s="4">
        <v>1</v>
      </c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/>
      <c r="IJ23" s="4">
        <v>1</v>
      </c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8"/>
      <c r="JJ23" s="60"/>
      <c r="JK23" s="60"/>
      <c r="JL23" s="60"/>
      <c r="JM23" s="60"/>
      <c r="JN23" s="60"/>
      <c r="JO23" s="60"/>
      <c r="JP23" s="60"/>
      <c r="JQ23" s="60"/>
      <c r="JR23" s="60"/>
      <c r="JS23" s="60"/>
      <c r="JT23" s="60"/>
      <c r="JU23" s="60"/>
      <c r="JV23" s="60"/>
      <c r="JW23" s="60"/>
      <c r="JX23" s="60"/>
      <c r="JY23" s="60"/>
      <c r="JZ23" s="60"/>
      <c r="KA23" s="60"/>
      <c r="KB23" s="60"/>
      <c r="KC23" s="60"/>
      <c r="KD23" s="60"/>
      <c r="KE23" s="60"/>
      <c r="KF23" s="60"/>
      <c r="KG23" s="60"/>
      <c r="KH23" s="60"/>
      <c r="KI23" s="60"/>
      <c r="KJ23" s="60"/>
      <c r="KK23" s="60"/>
      <c r="KL23" s="60"/>
      <c r="KM23" s="60"/>
      <c r="KN23" s="60"/>
      <c r="KO23" s="60"/>
      <c r="KP23" s="60"/>
      <c r="KQ23" s="60"/>
      <c r="KR23" s="60"/>
      <c r="KS23" s="60"/>
      <c r="KT23" s="60"/>
      <c r="KU23" s="60"/>
      <c r="KV23" s="60"/>
      <c r="KW23" s="60"/>
      <c r="KX23" s="60"/>
      <c r="KY23" s="60"/>
      <c r="KZ23" s="60"/>
      <c r="LA23" s="60"/>
      <c r="LB23" s="60"/>
      <c r="LC23" s="60"/>
      <c r="LD23" s="60"/>
      <c r="LE23" s="60"/>
      <c r="LF23" s="60"/>
      <c r="LG23" s="60"/>
      <c r="LH23" s="60"/>
      <c r="LI23" s="60"/>
      <c r="LJ23" s="60"/>
      <c r="LK23" s="60"/>
      <c r="LL23" s="60"/>
      <c r="LM23" s="60"/>
      <c r="LN23" s="60"/>
      <c r="LO23" s="60"/>
      <c r="LP23" s="60"/>
      <c r="LQ23" s="60"/>
      <c r="LR23" s="60"/>
      <c r="LS23" s="60"/>
      <c r="LT23" s="60"/>
      <c r="LU23" s="60"/>
      <c r="LV23" s="60"/>
      <c r="LW23" s="60"/>
      <c r="LX23" s="60"/>
      <c r="LY23" s="60"/>
      <c r="LZ23" s="60"/>
      <c r="MA23" s="60"/>
      <c r="MB23" s="60"/>
      <c r="MC23" s="60"/>
      <c r="MD23" s="60"/>
      <c r="ME23" s="60"/>
      <c r="MF23" s="60"/>
      <c r="MG23" s="60"/>
      <c r="MH23" s="60"/>
      <c r="MI23" s="60"/>
      <c r="MJ23" s="60"/>
      <c r="MK23" s="60"/>
      <c r="ML23" s="60"/>
      <c r="MM23" s="60"/>
      <c r="MN23" s="60"/>
      <c r="MO23" s="60"/>
      <c r="MP23" s="60"/>
      <c r="MQ23" s="60"/>
      <c r="MR23" s="60"/>
      <c r="MS23" s="60"/>
      <c r="MT23" s="60"/>
      <c r="MU23" s="60"/>
      <c r="MV23" s="60"/>
      <c r="MW23" s="60"/>
      <c r="MX23" s="60"/>
      <c r="MY23" s="60"/>
      <c r="MZ23" s="60"/>
      <c r="NA23" s="60"/>
      <c r="NB23" s="60"/>
      <c r="NC23" s="60"/>
      <c r="ND23" s="60"/>
      <c r="NE23" s="60"/>
      <c r="NF23" s="60"/>
      <c r="NG23" s="60"/>
      <c r="NH23" s="60"/>
      <c r="NI23" s="60"/>
      <c r="NJ23" s="60"/>
      <c r="NK23" s="60"/>
      <c r="NL23" s="60"/>
      <c r="NM23" s="60"/>
    </row>
    <row r="24" spans="1:377" ht="15.6">
      <c r="A24" s="3">
        <v>11</v>
      </c>
      <c r="B24" s="85" t="s">
        <v>1130</v>
      </c>
      <c r="C24" s="4">
        <v>1</v>
      </c>
      <c r="D24" s="4"/>
      <c r="E24" s="4"/>
      <c r="F24" s="4" t="s">
        <v>1044</v>
      </c>
      <c r="G24" s="4">
        <v>1</v>
      </c>
      <c r="H24" s="4"/>
      <c r="I24" s="4" t="s">
        <v>1044</v>
      </c>
      <c r="J24" s="4">
        <v>1</v>
      </c>
      <c r="K24" s="4"/>
      <c r="L24" s="4"/>
      <c r="M24" s="4">
        <v>1</v>
      </c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/>
      <c r="AN24" s="4">
        <v>1</v>
      </c>
      <c r="AO24" s="4"/>
      <c r="AP24" s="4">
        <v>1</v>
      </c>
      <c r="AQ24" s="4"/>
      <c r="AR24" s="4"/>
      <c r="AS24" s="4"/>
      <c r="AT24" s="4">
        <v>1</v>
      </c>
      <c r="AU24" s="4"/>
      <c r="AV24" s="4"/>
      <c r="AW24" s="4">
        <v>1</v>
      </c>
      <c r="AX24" s="4"/>
      <c r="AY24" s="4" t="s">
        <v>1044</v>
      </c>
      <c r="AZ24" s="4">
        <v>1</v>
      </c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/>
      <c r="BL24" s="4">
        <v>1</v>
      </c>
      <c r="BM24" s="4"/>
      <c r="BN24" s="4"/>
      <c r="BO24" s="4">
        <v>1</v>
      </c>
      <c r="BP24" s="4"/>
      <c r="BQ24" s="4">
        <v>1</v>
      </c>
      <c r="BR24" s="4"/>
      <c r="BS24" s="4"/>
      <c r="BT24" s="4">
        <v>1</v>
      </c>
      <c r="BU24" s="4"/>
      <c r="BV24" s="4"/>
      <c r="BW24" s="4" t="s">
        <v>1044</v>
      </c>
      <c r="BX24" s="4">
        <v>1</v>
      </c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/>
      <c r="CJ24" s="4">
        <v>1</v>
      </c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 t="s">
        <v>1044</v>
      </c>
      <c r="CV24" s="4">
        <v>1</v>
      </c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/>
      <c r="EC24" s="4">
        <v>1</v>
      </c>
      <c r="ED24" s="4"/>
      <c r="EE24" s="4">
        <v>1</v>
      </c>
      <c r="EF24" s="4"/>
      <c r="EG24" s="4"/>
      <c r="EH24" s="4" t="s">
        <v>1044</v>
      </c>
      <c r="EI24" s="4">
        <v>1</v>
      </c>
      <c r="EJ24" s="4"/>
      <c r="EK24" s="4">
        <v>1</v>
      </c>
      <c r="EL24" s="4"/>
      <c r="EM24" s="4"/>
      <c r="EN24" s="4" t="s">
        <v>1044</v>
      </c>
      <c r="EO24" s="4">
        <v>1</v>
      </c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/>
      <c r="IJ24" s="4">
        <v>1</v>
      </c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8"/>
      <c r="JJ24" s="60"/>
      <c r="JK24" s="60"/>
      <c r="JL24" s="60"/>
      <c r="JM24" s="60"/>
      <c r="JN24" s="60"/>
      <c r="JO24" s="60"/>
      <c r="JP24" s="60"/>
      <c r="JQ24" s="60"/>
      <c r="JR24" s="60"/>
      <c r="JS24" s="60"/>
      <c r="JT24" s="60"/>
      <c r="JU24" s="60"/>
      <c r="JV24" s="60"/>
      <c r="JW24" s="60"/>
      <c r="JX24" s="60"/>
      <c r="JY24" s="60"/>
      <c r="JZ24" s="60"/>
      <c r="KA24" s="60"/>
      <c r="KB24" s="60"/>
      <c r="KC24" s="60"/>
      <c r="KD24" s="60"/>
      <c r="KE24" s="60"/>
      <c r="KF24" s="60"/>
      <c r="KG24" s="60"/>
      <c r="KH24" s="60"/>
      <c r="KI24" s="60"/>
      <c r="KJ24" s="60"/>
      <c r="KK24" s="60"/>
      <c r="KL24" s="60"/>
      <c r="KM24" s="60"/>
      <c r="KN24" s="60"/>
      <c r="KO24" s="60"/>
      <c r="KP24" s="60"/>
      <c r="KQ24" s="60"/>
      <c r="KR24" s="60"/>
      <c r="KS24" s="60"/>
      <c r="KT24" s="60"/>
      <c r="KU24" s="60"/>
      <c r="KV24" s="60"/>
      <c r="KW24" s="60"/>
      <c r="KX24" s="60"/>
      <c r="KY24" s="60"/>
      <c r="KZ24" s="60"/>
      <c r="LA24" s="60"/>
      <c r="LB24" s="60"/>
      <c r="LC24" s="60"/>
      <c r="LD24" s="60"/>
      <c r="LE24" s="60"/>
      <c r="LF24" s="60"/>
      <c r="LG24" s="60"/>
      <c r="LH24" s="60"/>
      <c r="LI24" s="60"/>
      <c r="LJ24" s="60"/>
      <c r="LK24" s="60"/>
      <c r="LL24" s="60"/>
      <c r="LM24" s="60"/>
      <c r="LN24" s="60"/>
      <c r="LO24" s="60"/>
      <c r="LP24" s="60"/>
      <c r="LQ24" s="60"/>
      <c r="LR24" s="60"/>
      <c r="LS24" s="60"/>
      <c r="LT24" s="60"/>
      <c r="LU24" s="60"/>
      <c r="LV24" s="60"/>
      <c r="LW24" s="60"/>
      <c r="LX24" s="60"/>
      <c r="LY24" s="60"/>
      <c r="LZ24" s="60"/>
      <c r="MA24" s="60"/>
      <c r="MB24" s="60"/>
      <c r="MC24" s="60"/>
      <c r="MD24" s="60"/>
      <c r="ME24" s="60"/>
      <c r="MF24" s="60"/>
      <c r="MG24" s="60"/>
      <c r="MH24" s="60"/>
      <c r="MI24" s="60"/>
      <c r="MJ24" s="60"/>
      <c r="MK24" s="60"/>
      <c r="ML24" s="60"/>
      <c r="MM24" s="60"/>
      <c r="MN24" s="60"/>
      <c r="MO24" s="60"/>
      <c r="MP24" s="60"/>
      <c r="MQ24" s="60"/>
      <c r="MR24" s="60"/>
      <c r="MS24" s="60"/>
      <c r="MT24" s="60"/>
      <c r="MU24" s="60"/>
      <c r="MV24" s="60"/>
      <c r="MW24" s="60"/>
      <c r="MX24" s="60"/>
      <c r="MY24" s="60"/>
      <c r="MZ24" s="60"/>
      <c r="NA24" s="60"/>
      <c r="NB24" s="60"/>
      <c r="NC24" s="60"/>
      <c r="ND24" s="60"/>
      <c r="NE24" s="60"/>
      <c r="NF24" s="60"/>
      <c r="NG24" s="60"/>
      <c r="NH24" s="60"/>
      <c r="NI24" s="60"/>
      <c r="NJ24" s="60"/>
      <c r="NK24" s="60"/>
      <c r="NL24" s="60"/>
      <c r="NM24" s="60"/>
    </row>
    <row r="25" spans="1:377" ht="15.6">
      <c r="A25" s="3">
        <v>12</v>
      </c>
      <c r="B25" s="85" t="s">
        <v>1119</v>
      </c>
      <c r="C25" s="4" t="s">
        <v>1044</v>
      </c>
      <c r="D25" s="4">
        <v>1</v>
      </c>
      <c r="E25" s="4"/>
      <c r="F25" s="4" t="s">
        <v>1044</v>
      </c>
      <c r="G25" s="4">
        <v>1</v>
      </c>
      <c r="H25" s="4"/>
      <c r="I25" s="4">
        <v>1</v>
      </c>
      <c r="J25" s="4"/>
      <c r="K25" s="4"/>
      <c r="L25" s="4"/>
      <c r="M25" s="4">
        <v>1</v>
      </c>
      <c r="N25" s="4"/>
      <c r="O25" s="4">
        <v>1</v>
      </c>
      <c r="P25" s="4" t="s">
        <v>1044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 t="s">
        <v>1044</v>
      </c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>
        <v>1</v>
      </c>
      <c r="CG25" s="4" t="s">
        <v>1044</v>
      </c>
      <c r="CH25" s="4"/>
      <c r="CI25" s="4"/>
      <c r="CJ25" s="4">
        <v>1</v>
      </c>
      <c r="CK25" s="4"/>
      <c r="CL25" s="4">
        <v>1</v>
      </c>
      <c r="CM25" s="4" t="s">
        <v>1044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 t="s">
        <v>1044</v>
      </c>
      <c r="EF25" s="4">
        <v>1</v>
      </c>
      <c r="EG25" s="4"/>
      <c r="EH25" s="4" t="s">
        <v>1044</v>
      </c>
      <c r="EI25" s="4">
        <v>1</v>
      </c>
      <c r="EJ25" s="4"/>
      <c r="EK25" s="4">
        <v>1</v>
      </c>
      <c r="EL25" s="4" t="s">
        <v>1044</v>
      </c>
      <c r="EM25" s="4"/>
      <c r="EN25" s="4" t="s">
        <v>1044</v>
      </c>
      <c r="EO25" s="4">
        <v>1</v>
      </c>
      <c r="EP25" s="4"/>
      <c r="EQ25" s="4" t="s">
        <v>1044</v>
      </c>
      <c r="ER25" s="4">
        <v>1</v>
      </c>
      <c r="ES25" s="4"/>
      <c r="ET25" s="4">
        <v>1</v>
      </c>
      <c r="EU25" s="4" t="s">
        <v>1044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/>
      <c r="GH25" s="4"/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 t="s">
        <v>1044</v>
      </c>
      <c r="IS25" s="4">
        <v>1</v>
      </c>
      <c r="IT25" s="4"/>
      <c r="IU25" s="4"/>
      <c r="IV25" s="4">
        <v>1</v>
      </c>
      <c r="IW25" s="4"/>
      <c r="IX25" s="4"/>
      <c r="IY25" s="4">
        <v>1</v>
      </c>
      <c r="IZ25" s="4"/>
      <c r="JA25" s="4">
        <v>1</v>
      </c>
      <c r="JB25" s="4" t="s">
        <v>1044</v>
      </c>
      <c r="JC25" s="4"/>
      <c r="JD25" s="4"/>
      <c r="JE25" s="4">
        <v>1</v>
      </c>
      <c r="JF25" s="4"/>
      <c r="JG25" s="4">
        <v>1</v>
      </c>
      <c r="JH25" s="4" t="s">
        <v>1044</v>
      </c>
      <c r="JI25" s="48"/>
      <c r="JJ25" s="60"/>
      <c r="JK25" s="60"/>
      <c r="JL25" s="60"/>
      <c r="JM25" s="60"/>
      <c r="JN25" s="60"/>
      <c r="JO25" s="60"/>
      <c r="JP25" s="60"/>
      <c r="JQ25" s="60"/>
      <c r="JR25" s="60"/>
      <c r="JS25" s="60"/>
      <c r="JT25" s="60"/>
      <c r="JU25" s="60"/>
      <c r="JV25" s="60"/>
      <c r="JW25" s="60"/>
      <c r="JX25" s="60"/>
      <c r="JY25" s="60"/>
      <c r="JZ25" s="60"/>
      <c r="KA25" s="60"/>
      <c r="KB25" s="60"/>
      <c r="KC25" s="60"/>
      <c r="KD25" s="60"/>
      <c r="KE25" s="60"/>
      <c r="KF25" s="60"/>
      <c r="KG25" s="60"/>
      <c r="KH25" s="60"/>
      <c r="KI25" s="60"/>
      <c r="KJ25" s="60"/>
      <c r="KK25" s="60"/>
      <c r="KL25" s="60"/>
      <c r="KM25" s="60"/>
      <c r="KN25" s="60"/>
      <c r="KO25" s="60"/>
      <c r="KP25" s="60"/>
      <c r="KQ25" s="60"/>
      <c r="KR25" s="60"/>
      <c r="KS25" s="60"/>
      <c r="KT25" s="60"/>
      <c r="KU25" s="60"/>
      <c r="KV25" s="60"/>
      <c r="KW25" s="60"/>
      <c r="KX25" s="60"/>
      <c r="KY25" s="60"/>
      <c r="KZ25" s="60"/>
      <c r="LA25" s="60"/>
      <c r="LB25" s="60"/>
      <c r="LC25" s="60"/>
      <c r="LD25" s="60"/>
      <c r="LE25" s="60"/>
      <c r="LF25" s="60"/>
      <c r="LG25" s="60"/>
      <c r="LH25" s="60"/>
      <c r="LI25" s="60"/>
      <c r="LJ25" s="60"/>
      <c r="LK25" s="60"/>
      <c r="LL25" s="60"/>
      <c r="LM25" s="60"/>
      <c r="LN25" s="60"/>
      <c r="LO25" s="60"/>
      <c r="LP25" s="60"/>
      <c r="LQ25" s="60"/>
      <c r="LR25" s="60"/>
      <c r="LS25" s="60"/>
      <c r="LT25" s="60"/>
      <c r="LU25" s="60"/>
      <c r="LV25" s="60"/>
      <c r="LW25" s="60"/>
      <c r="LX25" s="60"/>
      <c r="LY25" s="60"/>
      <c r="LZ25" s="60"/>
      <c r="MA25" s="60"/>
      <c r="MB25" s="60"/>
      <c r="MC25" s="60"/>
      <c r="MD25" s="60"/>
      <c r="ME25" s="60"/>
      <c r="MF25" s="60"/>
      <c r="MG25" s="60"/>
      <c r="MH25" s="60"/>
      <c r="MI25" s="60"/>
      <c r="MJ25" s="60"/>
      <c r="MK25" s="60"/>
      <c r="ML25" s="60"/>
      <c r="MM25" s="60"/>
      <c r="MN25" s="60"/>
      <c r="MO25" s="60"/>
      <c r="MP25" s="60"/>
      <c r="MQ25" s="60"/>
      <c r="MR25" s="60"/>
      <c r="MS25" s="60"/>
      <c r="MT25" s="60"/>
      <c r="MU25" s="60"/>
      <c r="MV25" s="60"/>
      <c r="MW25" s="60"/>
      <c r="MX25" s="60"/>
      <c r="MY25" s="60"/>
      <c r="MZ25" s="60"/>
      <c r="NA25" s="60"/>
      <c r="NB25" s="60"/>
      <c r="NC25" s="60"/>
      <c r="ND25" s="60"/>
      <c r="NE25" s="60"/>
      <c r="NF25" s="60"/>
      <c r="NG25" s="60"/>
      <c r="NH25" s="60"/>
      <c r="NI25" s="60"/>
      <c r="NJ25" s="60"/>
      <c r="NK25" s="60"/>
      <c r="NL25" s="60"/>
      <c r="NM25" s="60"/>
    </row>
    <row r="26" spans="1:377" ht="15.6">
      <c r="A26" s="3">
        <v>13</v>
      </c>
      <c r="B26" s="85" t="s">
        <v>1131</v>
      </c>
      <c r="C26" s="4">
        <v>1</v>
      </c>
      <c r="D26" s="4"/>
      <c r="E26" s="4"/>
      <c r="F26" s="4" t="s">
        <v>1044</v>
      </c>
      <c r="G26" s="4">
        <v>1</v>
      </c>
      <c r="H26" s="4"/>
      <c r="I26" s="4">
        <v>1</v>
      </c>
      <c r="J26" s="4"/>
      <c r="K26" s="4"/>
      <c r="L26" s="4"/>
      <c r="M26" s="4">
        <v>1</v>
      </c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/>
      <c r="AT26" s="4">
        <v>1</v>
      </c>
      <c r="AU26" s="4"/>
      <c r="AV26" s="4"/>
      <c r="AW26" s="4">
        <v>1</v>
      </c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/>
      <c r="BO26" s="4">
        <v>1</v>
      </c>
      <c r="BP26" s="4"/>
      <c r="BQ26" s="4"/>
      <c r="BR26" s="4">
        <v>1</v>
      </c>
      <c r="BS26" s="4"/>
      <c r="BT26" s="4">
        <v>1</v>
      </c>
      <c r="BU26" s="4"/>
      <c r="BV26" s="4"/>
      <c r="BW26" s="4" t="s">
        <v>1044</v>
      </c>
      <c r="BX26" s="4">
        <v>1</v>
      </c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>
        <v>1</v>
      </c>
      <c r="EA26" s="4"/>
      <c r="EB26" s="4" t="s">
        <v>1044</v>
      </c>
      <c r="EC26" s="4">
        <v>1</v>
      </c>
      <c r="ED26" s="4"/>
      <c r="EE26" s="4">
        <v>1</v>
      </c>
      <c r="EF26" s="4"/>
      <c r="EG26" s="4"/>
      <c r="EH26" s="4" t="s">
        <v>1044</v>
      </c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 t="s">
        <v>1044</v>
      </c>
      <c r="ER26" s="4">
        <v>1</v>
      </c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/>
      <c r="FV26" s="4">
        <v>1</v>
      </c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/>
      <c r="IG26" s="4">
        <v>1</v>
      </c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 t="s">
        <v>1044</v>
      </c>
      <c r="IS26" s="4">
        <v>1</v>
      </c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8"/>
      <c r="JJ26" s="60"/>
      <c r="JK26" s="60"/>
      <c r="JL26" s="60"/>
      <c r="JM26" s="60"/>
      <c r="JN26" s="60"/>
      <c r="JO26" s="60"/>
      <c r="JP26" s="60"/>
      <c r="JQ26" s="60"/>
      <c r="JR26" s="60"/>
      <c r="JS26" s="60"/>
      <c r="JT26" s="60"/>
      <c r="JU26" s="60"/>
      <c r="JV26" s="60"/>
      <c r="JW26" s="60"/>
      <c r="JX26" s="60"/>
      <c r="JY26" s="60"/>
      <c r="JZ26" s="60"/>
      <c r="KA26" s="60"/>
      <c r="KB26" s="60"/>
      <c r="KC26" s="60"/>
      <c r="KD26" s="60"/>
      <c r="KE26" s="60"/>
      <c r="KF26" s="60"/>
      <c r="KG26" s="60"/>
      <c r="KH26" s="60"/>
      <c r="KI26" s="60"/>
      <c r="KJ26" s="60"/>
      <c r="KK26" s="60"/>
      <c r="KL26" s="60"/>
      <c r="KM26" s="60"/>
      <c r="KN26" s="60"/>
      <c r="KO26" s="60"/>
      <c r="KP26" s="60"/>
      <c r="KQ26" s="60"/>
      <c r="KR26" s="60"/>
      <c r="KS26" s="60"/>
      <c r="KT26" s="60"/>
      <c r="KU26" s="60"/>
      <c r="KV26" s="60"/>
      <c r="KW26" s="60"/>
      <c r="KX26" s="60"/>
      <c r="KY26" s="60"/>
      <c r="KZ26" s="60"/>
      <c r="LA26" s="60"/>
      <c r="LB26" s="60"/>
      <c r="LC26" s="60"/>
      <c r="LD26" s="60"/>
      <c r="LE26" s="60"/>
      <c r="LF26" s="60"/>
      <c r="LG26" s="60"/>
      <c r="LH26" s="60"/>
      <c r="LI26" s="60"/>
      <c r="LJ26" s="60"/>
      <c r="LK26" s="60"/>
      <c r="LL26" s="60"/>
      <c r="LM26" s="60"/>
      <c r="LN26" s="60"/>
      <c r="LO26" s="60"/>
      <c r="LP26" s="60"/>
      <c r="LQ26" s="60"/>
      <c r="LR26" s="60"/>
      <c r="LS26" s="60"/>
      <c r="LT26" s="60"/>
      <c r="LU26" s="60"/>
      <c r="LV26" s="60"/>
      <c r="LW26" s="60"/>
      <c r="LX26" s="60"/>
      <c r="LY26" s="60"/>
      <c r="LZ26" s="60"/>
      <c r="MA26" s="60"/>
      <c r="MB26" s="60"/>
      <c r="MC26" s="60"/>
      <c r="MD26" s="60"/>
      <c r="ME26" s="60"/>
      <c r="MF26" s="60"/>
      <c r="MG26" s="60"/>
      <c r="MH26" s="60"/>
      <c r="MI26" s="60"/>
      <c r="MJ26" s="60"/>
      <c r="MK26" s="60"/>
      <c r="ML26" s="60"/>
      <c r="MM26" s="60"/>
      <c r="MN26" s="60"/>
      <c r="MO26" s="60"/>
      <c r="MP26" s="60"/>
      <c r="MQ26" s="60"/>
      <c r="MR26" s="60"/>
      <c r="MS26" s="60"/>
      <c r="MT26" s="60"/>
      <c r="MU26" s="60"/>
      <c r="MV26" s="60"/>
      <c r="MW26" s="60"/>
      <c r="MX26" s="60"/>
      <c r="MY26" s="60"/>
      <c r="MZ26" s="60"/>
      <c r="NA26" s="60"/>
      <c r="NB26" s="60"/>
      <c r="NC26" s="60"/>
      <c r="ND26" s="60"/>
      <c r="NE26" s="60"/>
      <c r="NF26" s="60"/>
      <c r="NG26" s="60"/>
      <c r="NH26" s="60"/>
      <c r="NI26" s="60"/>
      <c r="NJ26" s="60"/>
      <c r="NK26" s="60"/>
      <c r="NL26" s="60"/>
      <c r="NM26" s="60"/>
    </row>
    <row r="27" spans="1:377" ht="15.6">
      <c r="A27" s="3">
        <v>14</v>
      </c>
      <c r="B27" s="85" t="s">
        <v>1132</v>
      </c>
      <c r="C27" s="4">
        <v>1</v>
      </c>
      <c r="D27" s="4"/>
      <c r="E27" s="4"/>
      <c r="F27" s="4" t="s">
        <v>1044</v>
      </c>
      <c r="G27" s="4">
        <v>1</v>
      </c>
      <c r="H27" s="4"/>
      <c r="I27" s="4">
        <v>1</v>
      </c>
      <c r="J27" s="4"/>
      <c r="K27" s="4"/>
      <c r="L27" s="4"/>
      <c r="M27" s="4">
        <v>1</v>
      </c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/>
      <c r="AW27" s="4">
        <v>1</v>
      </c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/>
      <c r="BO27" s="4">
        <v>1</v>
      </c>
      <c r="BP27" s="4"/>
      <c r="BQ27" s="4"/>
      <c r="BR27" s="4">
        <v>1</v>
      </c>
      <c r="BS27" s="4"/>
      <c r="BT27" s="4">
        <v>1</v>
      </c>
      <c r="BU27" s="4"/>
      <c r="BV27" s="4"/>
      <c r="BW27" s="4" t="s">
        <v>1044</v>
      </c>
      <c r="BX27" s="4">
        <v>1</v>
      </c>
      <c r="BY27" s="4"/>
      <c r="BZ27" s="4"/>
      <c r="CA27" s="4">
        <v>1</v>
      </c>
      <c r="CB27" s="4"/>
      <c r="CC27" s="4">
        <v>1</v>
      </c>
      <c r="CD27" s="4"/>
      <c r="CE27" s="4"/>
      <c r="CF27" s="4" t="s">
        <v>1044</v>
      </c>
      <c r="CG27" s="4">
        <v>1</v>
      </c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 t="s">
        <v>1044</v>
      </c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 t="s">
        <v>1044</v>
      </c>
      <c r="ER27" s="4">
        <v>1</v>
      </c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/>
      <c r="FV27" s="4">
        <v>1</v>
      </c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 t="s">
        <v>1044</v>
      </c>
      <c r="IA27" s="4">
        <v>1</v>
      </c>
      <c r="IB27" s="4"/>
      <c r="IC27" s="4">
        <v>1</v>
      </c>
      <c r="ID27" s="4"/>
      <c r="IE27" s="4"/>
      <c r="IF27" s="4"/>
      <c r="IG27" s="4">
        <v>1</v>
      </c>
      <c r="IH27" s="4"/>
      <c r="II27" s="4">
        <v>1</v>
      </c>
      <c r="IJ27" s="4"/>
      <c r="IK27" s="4"/>
      <c r="IL27" s="4" t="s">
        <v>1044</v>
      </c>
      <c r="IM27" s="4">
        <v>1</v>
      </c>
      <c r="IN27" s="4"/>
      <c r="IO27" s="4">
        <v>1</v>
      </c>
      <c r="IP27" s="4"/>
      <c r="IQ27" s="4"/>
      <c r="IR27" s="4">
        <v>1</v>
      </c>
      <c r="IS27" s="4"/>
      <c r="IT27" s="4"/>
      <c r="IU27" s="4">
        <v>1</v>
      </c>
      <c r="IV27" s="4"/>
      <c r="IW27" s="4"/>
      <c r="IX27" s="4">
        <v>1</v>
      </c>
      <c r="IY27" s="4"/>
      <c r="IZ27" s="4"/>
      <c r="JA27" s="4" t="s">
        <v>1044</v>
      </c>
      <c r="JB27" s="4">
        <v>1</v>
      </c>
      <c r="JC27" s="4"/>
      <c r="JD27" s="4">
        <v>1</v>
      </c>
      <c r="JE27" s="4"/>
      <c r="JF27" s="4"/>
      <c r="JG27" s="4">
        <v>1</v>
      </c>
      <c r="JH27" s="4"/>
      <c r="JI27" s="48"/>
      <c r="JJ27" s="60"/>
      <c r="JK27" s="60"/>
      <c r="JL27" s="60"/>
      <c r="JM27" s="60"/>
      <c r="JN27" s="60"/>
      <c r="JO27" s="60"/>
      <c r="JP27" s="60"/>
      <c r="JQ27" s="60"/>
      <c r="JR27" s="60"/>
      <c r="JS27" s="60"/>
      <c r="JT27" s="60"/>
      <c r="JU27" s="60"/>
      <c r="JV27" s="60"/>
      <c r="JW27" s="60"/>
      <c r="JX27" s="60"/>
      <c r="JY27" s="60"/>
      <c r="JZ27" s="60"/>
      <c r="KA27" s="60"/>
      <c r="KB27" s="60"/>
      <c r="KC27" s="60"/>
      <c r="KD27" s="60"/>
      <c r="KE27" s="60"/>
      <c r="KF27" s="60"/>
      <c r="KG27" s="60"/>
      <c r="KH27" s="60"/>
      <c r="KI27" s="60"/>
      <c r="KJ27" s="60"/>
      <c r="KK27" s="60"/>
      <c r="KL27" s="60"/>
      <c r="KM27" s="60"/>
      <c r="KN27" s="60"/>
      <c r="KO27" s="60"/>
      <c r="KP27" s="60"/>
      <c r="KQ27" s="60"/>
      <c r="KR27" s="60"/>
      <c r="KS27" s="60"/>
      <c r="KT27" s="60"/>
      <c r="KU27" s="60"/>
      <c r="KV27" s="60"/>
      <c r="KW27" s="60"/>
      <c r="KX27" s="60"/>
      <c r="KY27" s="60"/>
      <c r="KZ27" s="60"/>
      <c r="LA27" s="60"/>
      <c r="LB27" s="60"/>
      <c r="LC27" s="60"/>
      <c r="LD27" s="60"/>
      <c r="LE27" s="60"/>
      <c r="LF27" s="60"/>
      <c r="LG27" s="60"/>
      <c r="LH27" s="60"/>
      <c r="LI27" s="60"/>
      <c r="LJ27" s="60"/>
      <c r="LK27" s="60"/>
      <c r="LL27" s="60"/>
      <c r="LM27" s="60"/>
      <c r="LN27" s="60"/>
      <c r="LO27" s="60"/>
      <c r="LP27" s="60"/>
      <c r="LQ27" s="60"/>
      <c r="LR27" s="60"/>
      <c r="LS27" s="60"/>
      <c r="LT27" s="60"/>
      <c r="LU27" s="60"/>
      <c r="LV27" s="60"/>
      <c r="LW27" s="60"/>
      <c r="LX27" s="60"/>
      <c r="LY27" s="60"/>
      <c r="LZ27" s="60"/>
      <c r="MA27" s="60"/>
      <c r="MB27" s="60"/>
      <c r="MC27" s="60"/>
      <c r="MD27" s="60"/>
      <c r="ME27" s="60"/>
      <c r="MF27" s="60"/>
      <c r="MG27" s="60"/>
      <c r="MH27" s="60"/>
      <c r="MI27" s="60"/>
      <c r="MJ27" s="60"/>
      <c r="MK27" s="60"/>
      <c r="ML27" s="60"/>
      <c r="MM27" s="60"/>
      <c r="MN27" s="60"/>
      <c r="MO27" s="60"/>
      <c r="MP27" s="60"/>
      <c r="MQ27" s="60"/>
      <c r="MR27" s="60"/>
      <c r="MS27" s="60"/>
      <c r="MT27" s="60"/>
      <c r="MU27" s="60"/>
      <c r="MV27" s="60"/>
      <c r="MW27" s="60"/>
      <c r="MX27" s="60"/>
      <c r="MY27" s="60"/>
      <c r="MZ27" s="60"/>
      <c r="NA27" s="60"/>
      <c r="NB27" s="60"/>
      <c r="NC27" s="60"/>
      <c r="ND27" s="60"/>
      <c r="NE27" s="60"/>
      <c r="NF27" s="60"/>
      <c r="NG27" s="60"/>
      <c r="NH27" s="60"/>
      <c r="NI27" s="60"/>
      <c r="NJ27" s="60"/>
      <c r="NK27" s="60"/>
      <c r="NL27" s="60"/>
      <c r="NM27" s="60"/>
    </row>
    <row r="28" spans="1:377" ht="15.6">
      <c r="A28" s="3">
        <v>15</v>
      </c>
      <c r="B28" s="85" t="s">
        <v>1133</v>
      </c>
      <c r="C28" s="4">
        <v>1</v>
      </c>
      <c r="D28" s="4"/>
      <c r="E28" s="4"/>
      <c r="F28" s="4" t="s">
        <v>1044</v>
      </c>
      <c r="G28" s="4">
        <v>1</v>
      </c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/>
      <c r="AW28" s="4">
        <v>1</v>
      </c>
      <c r="AX28" s="4"/>
      <c r="AY28" s="4" t="s">
        <v>1044</v>
      </c>
      <c r="AZ28" s="4">
        <v>1</v>
      </c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/>
      <c r="BO28" s="4">
        <v>1</v>
      </c>
      <c r="BP28" s="4"/>
      <c r="BQ28" s="4"/>
      <c r="BR28" s="4">
        <v>1</v>
      </c>
      <c r="BS28" s="4"/>
      <c r="BT28" s="4">
        <v>1</v>
      </c>
      <c r="BU28" s="4"/>
      <c r="BV28" s="4"/>
      <c r="BW28" s="4" t="s">
        <v>1044</v>
      </c>
      <c r="BX28" s="4">
        <v>1</v>
      </c>
      <c r="BY28" s="4"/>
      <c r="BZ28" s="4"/>
      <c r="CA28" s="4">
        <v>1</v>
      </c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 t="s">
        <v>1044</v>
      </c>
      <c r="CM28" s="4">
        <v>1</v>
      </c>
      <c r="CN28" s="4"/>
      <c r="CO28" s="4">
        <v>1</v>
      </c>
      <c r="CP28" s="4"/>
      <c r="CQ28" s="4"/>
      <c r="CR28" s="4">
        <v>1</v>
      </c>
      <c r="CS28" s="4"/>
      <c r="CT28" s="4"/>
      <c r="CU28" s="4" t="s">
        <v>1044</v>
      </c>
      <c r="CV28" s="4">
        <v>1</v>
      </c>
      <c r="CW28" s="4"/>
      <c r="CX28" s="4" t="s">
        <v>1044</v>
      </c>
      <c r="CY28" s="4">
        <v>1</v>
      </c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 t="s">
        <v>1044</v>
      </c>
      <c r="EF28" s="4">
        <v>1</v>
      </c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 t="s">
        <v>1044</v>
      </c>
      <c r="FS28" s="4">
        <v>1</v>
      </c>
      <c r="FT28" s="4"/>
      <c r="FU28" s="4"/>
      <c r="FV28" s="4">
        <v>1</v>
      </c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 t="s">
        <v>1044</v>
      </c>
      <c r="IA28" s="4">
        <v>1</v>
      </c>
      <c r="IB28" s="4"/>
      <c r="IC28" s="4">
        <v>1</v>
      </c>
      <c r="ID28" s="4"/>
      <c r="IE28" s="4"/>
      <c r="IF28" s="4"/>
      <c r="IG28" s="4">
        <v>1</v>
      </c>
      <c r="IH28" s="4"/>
      <c r="II28" s="4">
        <v>1</v>
      </c>
      <c r="IJ28" s="4"/>
      <c r="IK28" s="4"/>
      <c r="IL28" s="4" t="s">
        <v>1044</v>
      </c>
      <c r="IM28" s="4">
        <v>1</v>
      </c>
      <c r="IN28" s="4"/>
      <c r="IO28" s="4">
        <v>1</v>
      </c>
      <c r="IP28" s="4"/>
      <c r="IQ28" s="4"/>
      <c r="IR28" s="4">
        <v>1</v>
      </c>
      <c r="IS28" s="4"/>
      <c r="IT28" s="4"/>
      <c r="IU28" s="4">
        <v>1</v>
      </c>
      <c r="IV28" s="4"/>
      <c r="IW28" s="4"/>
      <c r="IX28" s="4">
        <v>1</v>
      </c>
      <c r="IY28" s="4"/>
      <c r="IZ28" s="4"/>
      <c r="JA28" s="4">
        <v>1</v>
      </c>
      <c r="JB28" s="4"/>
      <c r="JC28" s="4"/>
      <c r="JD28" s="4">
        <v>1</v>
      </c>
      <c r="JE28" s="4"/>
      <c r="JF28" s="4"/>
      <c r="JG28" s="4" t="s">
        <v>1044</v>
      </c>
      <c r="JH28" s="4">
        <v>1</v>
      </c>
      <c r="JI28" s="48"/>
      <c r="JJ28" s="60"/>
      <c r="JK28" s="60"/>
      <c r="JL28" s="60"/>
      <c r="JM28" s="60"/>
      <c r="JN28" s="60"/>
      <c r="JO28" s="60"/>
      <c r="JP28" s="60"/>
      <c r="JQ28" s="60"/>
      <c r="JR28" s="60"/>
      <c r="JS28" s="60"/>
      <c r="JT28" s="60"/>
      <c r="JU28" s="60"/>
      <c r="JV28" s="60"/>
      <c r="JW28" s="60"/>
      <c r="JX28" s="60"/>
      <c r="JY28" s="60"/>
      <c r="JZ28" s="60"/>
      <c r="KA28" s="60"/>
      <c r="KB28" s="60"/>
      <c r="KC28" s="60"/>
      <c r="KD28" s="60"/>
      <c r="KE28" s="60"/>
      <c r="KF28" s="60"/>
      <c r="KG28" s="60"/>
      <c r="KH28" s="60"/>
      <c r="KI28" s="60"/>
      <c r="KJ28" s="60"/>
      <c r="KK28" s="60"/>
      <c r="KL28" s="60"/>
      <c r="KM28" s="60"/>
      <c r="KN28" s="60"/>
      <c r="KO28" s="60"/>
      <c r="KP28" s="60"/>
      <c r="KQ28" s="60"/>
      <c r="KR28" s="60"/>
      <c r="KS28" s="60"/>
      <c r="KT28" s="60"/>
      <c r="KU28" s="60"/>
      <c r="KV28" s="60"/>
      <c r="KW28" s="60"/>
      <c r="KX28" s="60"/>
      <c r="KY28" s="60"/>
      <c r="KZ28" s="60"/>
      <c r="LA28" s="60"/>
      <c r="LB28" s="60"/>
      <c r="LC28" s="60"/>
      <c r="LD28" s="60"/>
      <c r="LE28" s="60"/>
      <c r="LF28" s="60"/>
      <c r="LG28" s="60"/>
      <c r="LH28" s="60"/>
      <c r="LI28" s="60"/>
      <c r="LJ28" s="60"/>
      <c r="LK28" s="60"/>
      <c r="LL28" s="60"/>
      <c r="LM28" s="60"/>
      <c r="LN28" s="60"/>
      <c r="LO28" s="60"/>
      <c r="LP28" s="60"/>
      <c r="LQ28" s="60"/>
      <c r="LR28" s="60"/>
      <c r="LS28" s="60"/>
      <c r="LT28" s="60"/>
      <c r="LU28" s="60"/>
      <c r="LV28" s="60"/>
      <c r="LW28" s="60"/>
      <c r="LX28" s="60"/>
      <c r="LY28" s="60"/>
      <c r="LZ28" s="60"/>
      <c r="MA28" s="60"/>
      <c r="MB28" s="60"/>
      <c r="MC28" s="60"/>
      <c r="MD28" s="60"/>
      <c r="ME28" s="60"/>
      <c r="MF28" s="60"/>
      <c r="MG28" s="60"/>
      <c r="MH28" s="60"/>
      <c r="MI28" s="60"/>
      <c r="MJ28" s="60"/>
      <c r="MK28" s="60"/>
      <c r="ML28" s="60"/>
      <c r="MM28" s="60"/>
      <c r="MN28" s="60"/>
      <c r="MO28" s="60"/>
      <c r="MP28" s="60"/>
      <c r="MQ28" s="60"/>
      <c r="MR28" s="60"/>
      <c r="MS28" s="60"/>
      <c r="MT28" s="60"/>
      <c r="MU28" s="60"/>
      <c r="MV28" s="60"/>
      <c r="MW28" s="60"/>
      <c r="MX28" s="60"/>
      <c r="MY28" s="60"/>
      <c r="MZ28" s="60"/>
      <c r="NA28" s="60"/>
      <c r="NB28" s="60"/>
      <c r="NC28" s="60"/>
      <c r="ND28" s="60"/>
      <c r="NE28" s="60"/>
      <c r="NF28" s="60"/>
      <c r="NG28" s="60"/>
      <c r="NH28" s="60"/>
      <c r="NI28" s="60"/>
      <c r="NJ28" s="60"/>
      <c r="NK28" s="60"/>
      <c r="NL28" s="60"/>
      <c r="NM28" s="60"/>
    </row>
    <row r="29" spans="1:377" ht="15.6">
      <c r="A29" s="3">
        <v>16</v>
      </c>
      <c r="B29" s="85" t="s">
        <v>1120</v>
      </c>
      <c r="C29" s="4">
        <v>1</v>
      </c>
      <c r="D29" s="4"/>
      <c r="E29" s="4" t="s">
        <v>1044</v>
      </c>
      <c r="F29" s="4">
        <v>1</v>
      </c>
      <c r="G29" s="4"/>
      <c r="H29" s="4" t="s">
        <v>1044</v>
      </c>
      <c r="I29" s="4">
        <v>1</v>
      </c>
      <c r="J29" s="4"/>
      <c r="K29" s="4" t="s">
        <v>1044</v>
      </c>
      <c r="L29" s="4">
        <v>1</v>
      </c>
      <c r="M29" s="4"/>
      <c r="N29" s="4" t="s">
        <v>1044</v>
      </c>
      <c r="O29" s="4">
        <v>1</v>
      </c>
      <c r="P29" s="4"/>
      <c r="Q29" s="4" t="s">
        <v>1044</v>
      </c>
      <c r="R29" s="4"/>
      <c r="S29" s="4"/>
      <c r="T29" s="4" t="s">
        <v>1044</v>
      </c>
      <c r="U29" s="4">
        <v>1</v>
      </c>
      <c r="V29" s="4"/>
      <c r="W29" s="4" t="s">
        <v>1044</v>
      </c>
      <c r="X29" s="4">
        <v>1</v>
      </c>
      <c r="Y29" s="4"/>
      <c r="Z29" s="4" t="s">
        <v>1044</v>
      </c>
      <c r="AA29" s="4">
        <v>1</v>
      </c>
      <c r="AB29" s="4"/>
      <c r="AC29" s="4" t="s">
        <v>1044</v>
      </c>
      <c r="AD29" s="4">
        <v>1</v>
      </c>
      <c r="AE29" s="4"/>
      <c r="AF29" s="4" t="s">
        <v>1044</v>
      </c>
      <c r="AG29" s="4">
        <v>1</v>
      </c>
      <c r="AH29" s="4"/>
      <c r="AI29" s="4" t="s">
        <v>1044</v>
      </c>
      <c r="AJ29" s="4">
        <v>1</v>
      </c>
      <c r="AK29" s="4"/>
      <c r="AL29" s="4" t="s">
        <v>1044</v>
      </c>
      <c r="AM29" s="4">
        <v>1</v>
      </c>
      <c r="AN29" s="4"/>
      <c r="AO29" s="4" t="s">
        <v>1044</v>
      </c>
      <c r="AP29" s="4">
        <v>1</v>
      </c>
      <c r="AQ29" s="4"/>
      <c r="AR29" s="4" t="s">
        <v>1044</v>
      </c>
      <c r="AS29" s="4"/>
      <c r="AT29" s="4">
        <v>1</v>
      </c>
      <c r="AU29" s="4" t="s">
        <v>1044</v>
      </c>
      <c r="AV29" s="4"/>
      <c r="AW29" s="4">
        <v>1</v>
      </c>
      <c r="AX29" s="4" t="s">
        <v>1044</v>
      </c>
      <c r="AY29" s="4">
        <v>1</v>
      </c>
      <c r="AZ29" s="4"/>
      <c r="BA29" s="4" t="s">
        <v>1044</v>
      </c>
      <c r="BB29" s="4" t="s">
        <v>1044</v>
      </c>
      <c r="BC29" s="4">
        <v>1</v>
      </c>
      <c r="BD29" s="4" t="s">
        <v>1044</v>
      </c>
      <c r="BE29" s="4">
        <v>1</v>
      </c>
      <c r="BF29" s="4"/>
      <c r="BG29" s="4" t="s">
        <v>1044</v>
      </c>
      <c r="BH29" s="4">
        <v>1</v>
      </c>
      <c r="BI29" s="4"/>
      <c r="BJ29" s="4" t="s">
        <v>1044</v>
      </c>
      <c r="BK29" s="4">
        <v>1</v>
      </c>
      <c r="BL29" s="4"/>
      <c r="BM29" s="4" t="s">
        <v>1044</v>
      </c>
      <c r="BN29" s="4"/>
      <c r="BO29" s="4">
        <v>1</v>
      </c>
      <c r="BP29" s="4" t="s">
        <v>1044</v>
      </c>
      <c r="BQ29" s="4"/>
      <c r="BR29" s="4">
        <v>1</v>
      </c>
      <c r="BS29" s="4" t="s">
        <v>1044</v>
      </c>
      <c r="BT29" s="4">
        <v>1</v>
      </c>
      <c r="BU29" s="4"/>
      <c r="BV29" s="4" t="s">
        <v>1044</v>
      </c>
      <c r="BW29" s="4" t="s">
        <v>1044</v>
      </c>
      <c r="BX29" s="4">
        <v>1</v>
      </c>
      <c r="BY29" s="4" t="s">
        <v>1044</v>
      </c>
      <c r="BZ29" s="4"/>
      <c r="CA29" s="4">
        <v>1</v>
      </c>
      <c r="CB29" s="4" t="s">
        <v>1044</v>
      </c>
      <c r="CC29" s="4">
        <v>1</v>
      </c>
      <c r="CD29" s="4"/>
      <c r="CE29" s="4" t="s">
        <v>1044</v>
      </c>
      <c r="CF29" s="4">
        <v>1</v>
      </c>
      <c r="CG29" s="4"/>
      <c r="CH29" s="4" t="s">
        <v>1044</v>
      </c>
      <c r="CI29" s="4">
        <v>1</v>
      </c>
      <c r="CJ29" s="4"/>
      <c r="CK29" s="4" t="s">
        <v>1044</v>
      </c>
      <c r="CL29" s="4">
        <v>1</v>
      </c>
      <c r="CM29" s="4"/>
      <c r="CN29" s="4" t="s">
        <v>1044</v>
      </c>
      <c r="CO29" s="4">
        <v>1</v>
      </c>
      <c r="CP29" s="4"/>
      <c r="CQ29" s="4" t="s">
        <v>1044</v>
      </c>
      <c r="CR29" s="4">
        <v>1</v>
      </c>
      <c r="CS29" s="4"/>
      <c r="CT29" s="4" t="s">
        <v>1044</v>
      </c>
      <c r="CU29" s="4">
        <v>1</v>
      </c>
      <c r="CV29" s="4"/>
      <c r="CW29" s="4" t="s">
        <v>1044</v>
      </c>
      <c r="CX29" s="4">
        <v>1</v>
      </c>
      <c r="CY29" s="4"/>
      <c r="CZ29" s="4" t="s">
        <v>1044</v>
      </c>
      <c r="DA29" s="4"/>
      <c r="DB29" s="4">
        <v>1</v>
      </c>
      <c r="DC29" s="4" t="s">
        <v>1044</v>
      </c>
      <c r="DD29" s="4"/>
      <c r="DE29" s="4">
        <v>1</v>
      </c>
      <c r="DF29" s="4" t="s">
        <v>1044</v>
      </c>
      <c r="DG29" s="4">
        <v>1</v>
      </c>
      <c r="DH29" s="4"/>
      <c r="DI29" s="4" t="s">
        <v>1044</v>
      </c>
      <c r="DJ29" s="4">
        <v>1</v>
      </c>
      <c r="DK29" s="4"/>
      <c r="DL29" s="4" t="s">
        <v>1044</v>
      </c>
      <c r="DM29" s="4">
        <v>1</v>
      </c>
      <c r="DN29" s="4"/>
      <c r="DO29" s="4" t="s">
        <v>1044</v>
      </c>
      <c r="DP29" s="4">
        <v>1</v>
      </c>
      <c r="DQ29" s="4"/>
      <c r="DR29" s="4" t="s">
        <v>1044</v>
      </c>
      <c r="DS29" s="4">
        <v>1</v>
      </c>
      <c r="DT29" s="4"/>
      <c r="DU29" s="4" t="s">
        <v>1044</v>
      </c>
      <c r="DV29" s="4">
        <v>1</v>
      </c>
      <c r="DW29" s="4"/>
      <c r="DX29" s="4" t="s">
        <v>1044</v>
      </c>
      <c r="DY29" s="4" t="s">
        <v>1044</v>
      </c>
      <c r="DZ29" s="4">
        <v>1</v>
      </c>
      <c r="EA29" s="4" t="s">
        <v>1044</v>
      </c>
      <c r="EB29" s="4">
        <v>1</v>
      </c>
      <c r="EC29" s="4"/>
      <c r="ED29" s="4" t="s">
        <v>1044</v>
      </c>
      <c r="EE29" s="4">
        <v>1</v>
      </c>
      <c r="EF29" s="4"/>
      <c r="EG29" s="4" t="s">
        <v>1044</v>
      </c>
      <c r="EH29" s="4">
        <v>1</v>
      </c>
      <c r="EI29" s="4"/>
      <c r="EJ29" s="4" t="s">
        <v>1044</v>
      </c>
      <c r="EK29" s="4"/>
      <c r="EL29" s="4"/>
      <c r="EM29" s="4" t="s">
        <v>1044</v>
      </c>
      <c r="EN29" s="4"/>
      <c r="EO29" s="4">
        <v>1</v>
      </c>
      <c r="EP29" s="4" t="s">
        <v>1044</v>
      </c>
      <c r="EQ29" s="4">
        <v>1</v>
      </c>
      <c r="ER29" s="4"/>
      <c r="ES29" s="4" t="s">
        <v>1044</v>
      </c>
      <c r="ET29" s="4"/>
      <c r="EU29" s="4">
        <v>1</v>
      </c>
      <c r="EV29" s="4" t="s">
        <v>1044</v>
      </c>
      <c r="EW29" s="4"/>
      <c r="EX29" s="4">
        <v>1</v>
      </c>
      <c r="EY29" s="4" t="s">
        <v>1044</v>
      </c>
      <c r="EZ29" s="4">
        <v>1</v>
      </c>
      <c r="FA29" s="4"/>
      <c r="FB29" s="4" t="s">
        <v>1044</v>
      </c>
      <c r="FC29" s="4">
        <v>1</v>
      </c>
      <c r="FD29" s="4"/>
      <c r="FE29" s="4" t="s">
        <v>1044</v>
      </c>
      <c r="FF29" s="4">
        <v>1</v>
      </c>
      <c r="FG29" s="4"/>
      <c r="FH29" s="4" t="s">
        <v>1044</v>
      </c>
      <c r="FI29" s="4">
        <v>1</v>
      </c>
      <c r="FJ29" s="4"/>
      <c r="FK29" s="4" t="s">
        <v>1044</v>
      </c>
      <c r="FL29" s="4">
        <v>1</v>
      </c>
      <c r="FM29" s="4"/>
      <c r="FN29" s="4" t="s">
        <v>1044</v>
      </c>
      <c r="FO29" s="4">
        <v>1</v>
      </c>
      <c r="FP29" s="4"/>
      <c r="FQ29" s="4" t="s">
        <v>1044</v>
      </c>
      <c r="FR29" s="4">
        <v>1</v>
      </c>
      <c r="FS29" s="4"/>
      <c r="FT29" s="4" t="s">
        <v>1044</v>
      </c>
      <c r="FU29" s="4"/>
      <c r="FV29" s="4">
        <v>1</v>
      </c>
      <c r="FW29" s="4" t="s">
        <v>1044</v>
      </c>
      <c r="FX29" s="4">
        <v>1</v>
      </c>
      <c r="FY29" s="4"/>
      <c r="FZ29" s="4" t="s">
        <v>1044</v>
      </c>
      <c r="GA29" s="4">
        <v>1</v>
      </c>
      <c r="GB29" s="4"/>
      <c r="GC29" s="4" t="s">
        <v>1044</v>
      </c>
      <c r="GD29" s="4">
        <v>1</v>
      </c>
      <c r="GE29" s="4"/>
      <c r="GF29" s="4" t="s">
        <v>1044</v>
      </c>
      <c r="GG29" s="4">
        <v>1</v>
      </c>
      <c r="GH29" s="4"/>
      <c r="GI29" s="4" t="s">
        <v>1044</v>
      </c>
      <c r="GJ29" s="4">
        <v>1</v>
      </c>
      <c r="GK29" s="4"/>
      <c r="GL29" s="4" t="s">
        <v>1044</v>
      </c>
      <c r="GM29" s="4"/>
      <c r="GN29" s="4"/>
      <c r="GO29" s="4" t="s">
        <v>1044</v>
      </c>
      <c r="GP29" s="4">
        <v>1</v>
      </c>
      <c r="GQ29" s="4"/>
      <c r="GR29" s="4" t="s">
        <v>1044</v>
      </c>
      <c r="GS29" s="4">
        <v>1</v>
      </c>
      <c r="GT29" s="4"/>
      <c r="GU29" s="4" t="s">
        <v>1044</v>
      </c>
      <c r="GV29" s="4">
        <v>1</v>
      </c>
      <c r="GW29" s="4"/>
      <c r="GX29" s="4" t="s">
        <v>1044</v>
      </c>
      <c r="GY29" s="4">
        <v>1</v>
      </c>
      <c r="GZ29" s="4"/>
      <c r="HA29" s="4" t="s">
        <v>1044</v>
      </c>
      <c r="HB29" s="4">
        <v>1</v>
      </c>
      <c r="HC29" s="4"/>
      <c r="HD29" s="4" t="s">
        <v>1044</v>
      </c>
      <c r="HE29" s="4">
        <v>1</v>
      </c>
      <c r="HF29" s="4"/>
      <c r="HG29" s="4" t="s">
        <v>1044</v>
      </c>
      <c r="HH29" s="4">
        <v>1</v>
      </c>
      <c r="HI29" s="4"/>
      <c r="HJ29" s="4" t="s">
        <v>1044</v>
      </c>
      <c r="HK29" s="4">
        <v>1</v>
      </c>
      <c r="HL29" s="4"/>
      <c r="HM29" s="4" t="s">
        <v>1044</v>
      </c>
      <c r="HN29" s="4"/>
      <c r="HO29" s="4">
        <v>1</v>
      </c>
      <c r="HP29" s="4" t="s">
        <v>1044</v>
      </c>
      <c r="HQ29" s="4">
        <v>1</v>
      </c>
      <c r="HR29" s="4"/>
      <c r="HS29" s="4" t="s">
        <v>1044</v>
      </c>
      <c r="HT29" s="4">
        <v>1</v>
      </c>
      <c r="HU29" s="4"/>
      <c r="HV29" s="4" t="s">
        <v>1044</v>
      </c>
      <c r="HW29" s="4">
        <v>1</v>
      </c>
      <c r="HX29" s="4"/>
      <c r="HY29" s="4" t="s">
        <v>1044</v>
      </c>
      <c r="HZ29" s="4">
        <v>1</v>
      </c>
      <c r="IA29" s="4"/>
      <c r="IB29" s="4" t="s">
        <v>1044</v>
      </c>
      <c r="IC29" s="4">
        <v>1</v>
      </c>
      <c r="ID29" s="4"/>
      <c r="IE29" s="4" t="s">
        <v>1044</v>
      </c>
      <c r="IF29" s="4"/>
      <c r="IG29" s="4">
        <v>1</v>
      </c>
      <c r="IH29" s="4" t="s">
        <v>1044</v>
      </c>
      <c r="II29" s="4">
        <v>1</v>
      </c>
      <c r="IJ29" s="4"/>
      <c r="IK29" s="4" t="s">
        <v>1044</v>
      </c>
      <c r="IL29" s="4" t="s">
        <v>1044</v>
      </c>
      <c r="IM29" s="4">
        <v>1</v>
      </c>
      <c r="IN29" s="4" t="s">
        <v>1044</v>
      </c>
      <c r="IO29" s="4">
        <v>1</v>
      </c>
      <c r="IP29" s="4"/>
      <c r="IQ29" s="4" t="s">
        <v>1044</v>
      </c>
      <c r="IR29" s="4" t="s">
        <v>1044</v>
      </c>
      <c r="IS29" s="4">
        <v>1</v>
      </c>
      <c r="IT29" s="4" t="s">
        <v>1044</v>
      </c>
      <c r="IU29" s="4">
        <v>1</v>
      </c>
      <c r="IV29" s="4"/>
      <c r="IW29" s="4" t="s">
        <v>1044</v>
      </c>
      <c r="IX29" s="4">
        <v>1</v>
      </c>
      <c r="IY29" s="4"/>
      <c r="IZ29" s="4" t="s">
        <v>1044</v>
      </c>
      <c r="JA29" s="4">
        <v>1</v>
      </c>
      <c r="JB29" s="4"/>
      <c r="JC29" s="4" t="s">
        <v>1044</v>
      </c>
      <c r="JD29" s="4">
        <v>1</v>
      </c>
      <c r="JE29" s="4"/>
      <c r="JF29" s="4" t="s">
        <v>1044</v>
      </c>
      <c r="JG29" s="4">
        <v>1</v>
      </c>
      <c r="JH29" s="4"/>
      <c r="JI29" s="48" t="s">
        <v>1044</v>
      </c>
      <c r="JJ29" s="60"/>
      <c r="JK29" s="60"/>
      <c r="JL29" s="60"/>
      <c r="JM29" s="60"/>
      <c r="JN29" s="60"/>
      <c r="JO29" s="60"/>
      <c r="JP29" s="60"/>
      <c r="JQ29" s="60"/>
      <c r="JR29" s="60"/>
      <c r="JS29" s="60"/>
      <c r="JT29" s="60"/>
      <c r="JU29" s="60"/>
      <c r="JV29" s="60"/>
      <c r="JW29" s="60"/>
      <c r="JX29" s="60"/>
      <c r="JY29" s="60"/>
      <c r="JZ29" s="60"/>
      <c r="KA29" s="60"/>
      <c r="KB29" s="60"/>
      <c r="KC29" s="60"/>
      <c r="KD29" s="60"/>
      <c r="KE29" s="60"/>
      <c r="KF29" s="60"/>
      <c r="KG29" s="60"/>
      <c r="KH29" s="60"/>
      <c r="KI29" s="60"/>
      <c r="KJ29" s="60"/>
      <c r="KK29" s="60"/>
      <c r="KL29" s="60"/>
      <c r="KM29" s="60"/>
      <c r="KN29" s="60"/>
      <c r="KO29" s="60"/>
      <c r="KP29" s="60"/>
      <c r="KQ29" s="60"/>
      <c r="KR29" s="60"/>
      <c r="KS29" s="60"/>
      <c r="KT29" s="60"/>
      <c r="KU29" s="60"/>
      <c r="KV29" s="60"/>
      <c r="KW29" s="60"/>
      <c r="KX29" s="60"/>
      <c r="KY29" s="60"/>
      <c r="KZ29" s="60"/>
      <c r="LA29" s="60"/>
      <c r="LB29" s="60"/>
      <c r="LC29" s="60"/>
      <c r="LD29" s="60"/>
      <c r="LE29" s="60"/>
      <c r="LF29" s="60"/>
      <c r="LG29" s="60"/>
      <c r="LH29" s="60"/>
      <c r="LI29" s="60"/>
      <c r="LJ29" s="60"/>
      <c r="LK29" s="60"/>
      <c r="LL29" s="60"/>
      <c r="LM29" s="60"/>
      <c r="LN29" s="60"/>
      <c r="LO29" s="60"/>
      <c r="LP29" s="60"/>
      <c r="LQ29" s="60"/>
      <c r="LR29" s="60"/>
      <c r="LS29" s="60"/>
      <c r="LT29" s="60"/>
      <c r="LU29" s="60"/>
      <c r="LV29" s="60"/>
      <c r="LW29" s="60"/>
      <c r="LX29" s="60"/>
      <c r="LY29" s="60"/>
      <c r="LZ29" s="60"/>
      <c r="MA29" s="60"/>
      <c r="MB29" s="60"/>
      <c r="MC29" s="60"/>
      <c r="MD29" s="60"/>
      <c r="ME29" s="60"/>
      <c r="MF29" s="60"/>
      <c r="MG29" s="60"/>
      <c r="MH29" s="60"/>
      <c r="MI29" s="60"/>
      <c r="MJ29" s="60"/>
      <c r="MK29" s="60"/>
      <c r="ML29" s="60"/>
      <c r="MM29" s="60"/>
      <c r="MN29" s="60"/>
      <c r="MO29" s="60"/>
      <c r="MP29" s="60"/>
      <c r="MQ29" s="60"/>
      <c r="MR29" s="60"/>
      <c r="MS29" s="60"/>
      <c r="MT29" s="60"/>
      <c r="MU29" s="60"/>
      <c r="MV29" s="60"/>
      <c r="MW29" s="60"/>
      <c r="MX29" s="60"/>
      <c r="MY29" s="60"/>
      <c r="MZ29" s="60"/>
      <c r="NA29" s="60"/>
      <c r="NB29" s="60"/>
      <c r="NC29" s="60"/>
      <c r="ND29" s="60"/>
      <c r="NE29" s="60"/>
      <c r="NF29" s="60"/>
      <c r="NG29" s="60"/>
      <c r="NH29" s="60"/>
      <c r="NI29" s="60"/>
      <c r="NJ29" s="60"/>
      <c r="NK29" s="60"/>
      <c r="NL29" s="60"/>
      <c r="NM29" s="60"/>
    </row>
    <row r="30" spans="1:377" ht="15.6">
      <c r="A30" s="3">
        <v>17</v>
      </c>
      <c r="B30" s="85" t="s">
        <v>1134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/>
      <c r="AW30" s="4">
        <v>1</v>
      </c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/>
      <c r="BO30" s="4">
        <v>1</v>
      </c>
      <c r="BP30" s="4"/>
      <c r="BQ30" s="4"/>
      <c r="BR30" s="4">
        <v>1</v>
      </c>
      <c r="BS30" s="4"/>
      <c r="BT30" s="4">
        <v>1</v>
      </c>
      <c r="BU30" s="4"/>
      <c r="BV30" s="4"/>
      <c r="BW30" s="4">
        <v>1</v>
      </c>
      <c r="BX30" s="4"/>
      <c r="BY30" s="4"/>
      <c r="BZ30" s="4"/>
      <c r="CA30" s="4">
        <v>1</v>
      </c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 t="s">
        <v>1044</v>
      </c>
      <c r="CP30" s="4">
        <v>1</v>
      </c>
      <c r="CQ30" s="4"/>
      <c r="CR30" s="4">
        <v>1</v>
      </c>
      <c r="CS30" s="4"/>
      <c r="CT30" s="4"/>
      <c r="CU30" s="4" t="s">
        <v>1044</v>
      </c>
      <c r="CV30" s="4">
        <v>1</v>
      </c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 t="s">
        <v>1044</v>
      </c>
      <c r="DZ30" s="4">
        <v>1</v>
      </c>
      <c r="EA30" s="4"/>
      <c r="EB30" s="4" t="s">
        <v>1044</v>
      </c>
      <c r="EC30" s="4">
        <v>1</v>
      </c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 t="s">
        <v>1044</v>
      </c>
      <c r="FS30" s="4">
        <v>1</v>
      </c>
      <c r="FT30" s="4"/>
      <c r="FU30" s="4"/>
      <c r="FV30" s="4">
        <v>1</v>
      </c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4"/>
      <c r="IB30" s="4"/>
      <c r="IC30" s="4">
        <v>1</v>
      </c>
      <c r="ID30" s="4"/>
      <c r="IE30" s="4"/>
      <c r="IF30" s="4"/>
      <c r="IG30" s="4">
        <v>1</v>
      </c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4">
        <v>1</v>
      </c>
      <c r="IV30" s="4"/>
      <c r="IW30" s="4"/>
      <c r="IX30" s="4">
        <v>1</v>
      </c>
      <c r="IY30" s="4"/>
      <c r="IZ30" s="4"/>
      <c r="JA30" s="4">
        <v>1</v>
      </c>
      <c r="JB30" s="4"/>
      <c r="JC30" s="4"/>
      <c r="JD30" s="4">
        <v>1</v>
      </c>
      <c r="JE30" s="4"/>
      <c r="JF30" s="4"/>
      <c r="JG30" s="4">
        <v>1</v>
      </c>
      <c r="JH30" s="4"/>
      <c r="JI30" s="48"/>
      <c r="JJ30" s="60"/>
      <c r="JK30" s="60"/>
      <c r="JL30" s="60"/>
      <c r="JM30" s="60"/>
      <c r="JN30" s="60"/>
      <c r="JO30" s="60"/>
      <c r="JP30" s="60"/>
      <c r="JQ30" s="60"/>
      <c r="JR30" s="60"/>
      <c r="JS30" s="60"/>
      <c r="JT30" s="60"/>
      <c r="JU30" s="60"/>
      <c r="JV30" s="60"/>
      <c r="JW30" s="60"/>
      <c r="JX30" s="60"/>
      <c r="JY30" s="60"/>
      <c r="JZ30" s="60"/>
      <c r="KA30" s="60"/>
      <c r="KB30" s="60"/>
      <c r="KC30" s="60"/>
      <c r="KD30" s="60"/>
      <c r="KE30" s="60"/>
      <c r="KF30" s="60"/>
      <c r="KG30" s="60"/>
      <c r="KH30" s="60"/>
      <c r="KI30" s="60"/>
      <c r="KJ30" s="60"/>
      <c r="KK30" s="60"/>
      <c r="KL30" s="60"/>
      <c r="KM30" s="60"/>
      <c r="KN30" s="60"/>
      <c r="KO30" s="60"/>
      <c r="KP30" s="60"/>
      <c r="KQ30" s="60"/>
      <c r="KR30" s="60"/>
      <c r="KS30" s="60"/>
      <c r="KT30" s="60"/>
      <c r="KU30" s="60"/>
      <c r="KV30" s="60"/>
      <c r="KW30" s="60"/>
      <c r="KX30" s="60"/>
      <c r="KY30" s="60"/>
      <c r="KZ30" s="60"/>
      <c r="LA30" s="60"/>
      <c r="LB30" s="60"/>
      <c r="LC30" s="60"/>
      <c r="LD30" s="60"/>
      <c r="LE30" s="60"/>
      <c r="LF30" s="60"/>
      <c r="LG30" s="60"/>
      <c r="LH30" s="60"/>
      <c r="LI30" s="60"/>
      <c r="LJ30" s="60"/>
      <c r="LK30" s="60"/>
      <c r="LL30" s="60"/>
      <c r="LM30" s="60"/>
      <c r="LN30" s="60"/>
      <c r="LO30" s="60"/>
      <c r="LP30" s="60"/>
      <c r="LQ30" s="60"/>
      <c r="LR30" s="60"/>
      <c r="LS30" s="60"/>
      <c r="LT30" s="60"/>
      <c r="LU30" s="60"/>
      <c r="LV30" s="60"/>
      <c r="LW30" s="60"/>
      <c r="LX30" s="60"/>
      <c r="LY30" s="60"/>
      <c r="LZ30" s="60"/>
      <c r="MA30" s="60"/>
      <c r="MB30" s="60"/>
      <c r="MC30" s="60"/>
      <c r="MD30" s="60"/>
      <c r="ME30" s="60"/>
      <c r="MF30" s="60"/>
      <c r="MG30" s="60"/>
      <c r="MH30" s="60"/>
      <c r="MI30" s="60"/>
      <c r="MJ30" s="60"/>
      <c r="MK30" s="60"/>
      <c r="ML30" s="60"/>
      <c r="MM30" s="60"/>
      <c r="MN30" s="60"/>
      <c r="MO30" s="60"/>
      <c r="MP30" s="60"/>
      <c r="MQ30" s="60"/>
      <c r="MR30" s="60"/>
      <c r="MS30" s="60"/>
      <c r="MT30" s="60"/>
      <c r="MU30" s="60"/>
      <c r="MV30" s="60"/>
      <c r="MW30" s="60"/>
      <c r="MX30" s="60"/>
      <c r="MY30" s="60"/>
      <c r="MZ30" s="60"/>
      <c r="NA30" s="60"/>
      <c r="NB30" s="60"/>
      <c r="NC30" s="60"/>
      <c r="ND30" s="60"/>
      <c r="NE30" s="60"/>
      <c r="NF30" s="60"/>
      <c r="NG30" s="60"/>
      <c r="NH30" s="60"/>
      <c r="NI30" s="60"/>
      <c r="NJ30" s="60"/>
      <c r="NK30" s="60"/>
      <c r="NL30" s="60"/>
      <c r="NM30" s="60"/>
    </row>
    <row r="31" spans="1:377">
      <c r="A31" s="103" t="s">
        <v>76</v>
      </c>
      <c r="B31" s="104"/>
      <c r="C31" s="3">
        <f>SUM(C14:C30)</f>
        <v>14</v>
      </c>
      <c r="D31" s="3">
        <f>SUM(D14:D30)</f>
        <v>3</v>
      </c>
      <c r="E31" s="3">
        <f>SUM(E14:E30)</f>
        <v>0</v>
      </c>
      <c r="F31" s="70">
        <v>17</v>
      </c>
      <c r="G31" s="3">
        <f>SUM(G14:G30)</f>
        <v>8</v>
      </c>
      <c r="H31" s="70">
        <v>0</v>
      </c>
      <c r="I31" s="3">
        <f t="shared" ref="I31:BT31" si="0">SUM(I14:I30)</f>
        <v>15</v>
      </c>
      <c r="J31" s="3">
        <f t="shared" si="0"/>
        <v>2</v>
      </c>
      <c r="K31" s="3">
        <f t="shared" si="0"/>
        <v>0</v>
      </c>
      <c r="L31" s="3">
        <f t="shared" si="0"/>
        <v>4</v>
      </c>
      <c r="M31" s="3">
        <f t="shared" si="0"/>
        <v>13</v>
      </c>
      <c r="N31" s="3">
        <f t="shared" si="0"/>
        <v>0</v>
      </c>
      <c r="O31" s="3">
        <f t="shared" si="0"/>
        <v>15</v>
      </c>
      <c r="P31" s="3">
        <f t="shared" si="0"/>
        <v>2</v>
      </c>
      <c r="Q31" s="3">
        <f t="shared" si="0"/>
        <v>0</v>
      </c>
      <c r="R31" s="3">
        <f t="shared" si="0"/>
        <v>13</v>
      </c>
      <c r="S31" s="3">
        <f t="shared" si="0"/>
        <v>3</v>
      </c>
      <c r="T31" s="3">
        <f t="shared" si="0"/>
        <v>0</v>
      </c>
      <c r="U31" s="3">
        <f t="shared" si="0"/>
        <v>14</v>
      </c>
      <c r="V31" s="3">
        <f t="shared" si="0"/>
        <v>3</v>
      </c>
      <c r="W31" s="3">
        <f t="shared" si="0"/>
        <v>0</v>
      </c>
      <c r="X31" s="3">
        <f t="shared" si="0"/>
        <v>14</v>
      </c>
      <c r="Y31" s="3">
        <f t="shared" si="0"/>
        <v>3</v>
      </c>
      <c r="Z31" s="3">
        <f t="shared" si="0"/>
        <v>0</v>
      </c>
      <c r="AA31" s="3">
        <f t="shared" si="0"/>
        <v>14</v>
      </c>
      <c r="AB31" s="3">
        <f t="shared" si="0"/>
        <v>3</v>
      </c>
      <c r="AC31" s="3">
        <f t="shared" si="0"/>
        <v>0</v>
      </c>
      <c r="AD31" s="3">
        <f t="shared" si="0"/>
        <v>14</v>
      </c>
      <c r="AE31" s="3">
        <f t="shared" si="0"/>
        <v>3</v>
      </c>
      <c r="AF31" s="3">
        <f t="shared" si="0"/>
        <v>0</v>
      </c>
      <c r="AG31" s="3">
        <f t="shared" si="0"/>
        <v>14</v>
      </c>
      <c r="AH31" s="3">
        <f t="shared" si="0"/>
        <v>3</v>
      </c>
      <c r="AI31" s="3">
        <f t="shared" si="0"/>
        <v>0</v>
      </c>
      <c r="AJ31" s="3">
        <f t="shared" si="0"/>
        <v>13</v>
      </c>
      <c r="AK31" s="3">
        <f t="shared" si="0"/>
        <v>4</v>
      </c>
      <c r="AL31" s="3">
        <f t="shared" si="0"/>
        <v>0</v>
      </c>
      <c r="AM31" s="3">
        <f t="shared" si="0"/>
        <v>6</v>
      </c>
      <c r="AN31" s="3">
        <f t="shared" si="0"/>
        <v>11</v>
      </c>
      <c r="AO31" s="3">
        <f t="shared" si="0"/>
        <v>0</v>
      </c>
      <c r="AP31" s="3">
        <f t="shared" si="0"/>
        <v>13</v>
      </c>
      <c r="AQ31" s="3">
        <f t="shared" si="0"/>
        <v>4</v>
      </c>
      <c r="AR31" s="3">
        <f t="shared" si="0"/>
        <v>0</v>
      </c>
      <c r="AS31" s="3">
        <f t="shared" si="0"/>
        <v>4</v>
      </c>
      <c r="AT31" s="3">
        <f t="shared" si="0"/>
        <v>13</v>
      </c>
      <c r="AU31" s="3">
        <f t="shared" si="0"/>
        <v>0</v>
      </c>
      <c r="AV31" s="3">
        <f t="shared" si="0"/>
        <v>5</v>
      </c>
      <c r="AW31" s="3">
        <f t="shared" si="0"/>
        <v>11</v>
      </c>
      <c r="AX31" s="3">
        <f t="shared" si="0"/>
        <v>0</v>
      </c>
      <c r="AY31" s="3">
        <f t="shared" si="0"/>
        <v>10</v>
      </c>
      <c r="AZ31" s="3">
        <f t="shared" si="0"/>
        <v>7</v>
      </c>
      <c r="BA31" s="3">
        <f t="shared" si="0"/>
        <v>0</v>
      </c>
      <c r="BB31" s="3">
        <f t="shared" si="0"/>
        <v>12</v>
      </c>
      <c r="BC31" s="3">
        <f t="shared" si="0"/>
        <v>5</v>
      </c>
      <c r="BD31" s="3">
        <f t="shared" si="0"/>
        <v>0</v>
      </c>
      <c r="BE31" s="3">
        <f t="shared" si="0"/>
        <v>12</v>
      </c>
      <c r="BF31" s="3">
        <f t="shared" si="0"/>
        <v>5</v>
      </c>
      <c r="BG31" s="3">
        <f t="shared" si="0"/>
        <v>0</v>
      </c>
      <c r="BH31" s="3">
        <f t="shared" si="0"/>
        <v>13</v>
      </c>
      <c r="BI31" s="3">
        <f t="shared" si="0"/>
        <v>4</v>
      </c>
      <c r="BJ31" s="3">
        <f t="shared" si="0"/>
        <v>0</v>
      </c>
      <c r="BK31" s="3">
        <f t="shared" si="0"/>
        <v>6</v>
      </c>
      <c r="BL31" s="3">
        <f t="shared" si="0"/>
        <v>11</v>
      </c>
      <c r="BM31" s="3">
        <f t="shared" si="0"/>
        <v>0</v>
      </c>
      <c r="BN31" s="3">
        <f t="shared" si="0"/>
        <v>0</v>
      </c>
      <c r="BO31" s="3">
        <f t="shared" si="0"/>
        <v>17</v>
      </c>
      <c r="BP31" s="3">
        <f t="shared" si="0"/>
        <v>0</v>
      </c>
      <c r="BQ31" s="3">
        <f t="shared" si="0"/>
        <v>9</v>
      </c>
      <c r="BR31" s="3">
        <f t="shared" si="0"/>
        <v>8</v>
      </c>
      <c r="BS31" s="3">
        <f t="shared" si="0"/>
        <v>0</v>
      </c>
      <c r="BT31" s="3">
        <f t="shared" si="0"/>
        <v>9</v>
      </c>
      <c r="BU31" s="3">
        <f t="shared" ref="BU31:EF31" si="1">SUM(BU14:BU30)</f>
        <v>8</v>
      </c>
      <c r="BV31" s="3">
        <f t="shared" si="1"/>
        <v>0</v>
      </c>
      <c r="BW31" s="3">
        <f t="shared" si="1"/>
        <v>2</v>
      </c>
      <c r="BX31" s="3">
        <f t="shared" si="1"/>
        <v>15</v>
      </c>
      <c r="BY31" s="3">
        <f t="shared" si="1"/>
        <v>0</v>
      </c>
      <c r="BZ31" s="3">
        <f t="shared" si="1"/>
        <v>9</v>
      </c>
      <c r="CA31" s="3">
        <f t="shared" si="1"/>
        <v>8</v>
      </c>
      <c r="CB31" s="3">
        <f t="shared" si="1"/>
        <v>0</v>
      </c>
      <c r="CC31" s="3">
        <f t="shared" si="1"/>
        <v>11</v>
      </c>
      <c r="CD31" s="3">
        <f t="shared" si="1"/>
        <v>6</v>
      </c>
      <c r="CE31" s="3">
        <f t="shared" si="1"/>
        <v>0</v>
      </c>
      <c r="CF31" s="3">
        <f t="shared" si="1"/>
        <v>8</v>
      </c>
      <c r="CG31" s="3">
        <f t="shared" si="1"/>
        <v>10</v>
      </c>
      <c r="CH31" s="3">
        <f t="shared" si="1"/>
        <v>0</v>
      </c>
      <c r="CI31" s="3">
        <f t="shared" si="1"/>
        <v>6</v>
      </c>
      <c r="CJ31" s="3">
        <f t="shared" si="1"/>
        <v>11</v>
      </c>
      <c r="CK31" s="3">
        <f t="shared" si="1"/>
        <v>0</v>
      </c>
      <c r="CL31" s="3">
        <f t="shared" si="1"/>
        <v>13</v>
      </c>
      <c r="CM31" s="3">
        <f t="shared" si="1"/>
        <v>4</v>
      </c>
      <c r="CN31" s="3">
        <f t="shared" si="1"/>
        <v>0</v>
      </c>
      <c r="CO31" s="3">
        <f t="shared" si="1"/>
        <v>10</v>
      </c>
      <c r="CP31" s="3">
        <f t="shared" si="1"/>
        <v>8</v>
      </c>
      <c r="CQ31" s="3">
        <f t="shared" si="1"/>
        <v>0</v>
      </c>
      <c r="CR31" s="3">
        <f t="shared" si="1"/>
        <v>11</v>
      </c>
      <c r="CS31" s="3">
        <f t="shared" si="1"/>
        <v>6</v>
      </c>
      <c r="CT31" s="3">
        <f t="shared" si="1"/>
        <v>0</v>
      </c>
      <c r="CU31" s="3">
        <f t="shared" si="1"/>
        <v>10</v>
      </c>
      <c r="CV31" s="3">
        <f t="shared" si="1"/>
        <v>7</v>
      </c>
      <c r="CW31" s="3">
        <f t="shared" si="1"/>
        <v>0</v>
      </c>
      <c r="CX31" s="3">
        <f t="shared" si="1"/>
        <v>10</v>
      </c>
      <c r="CY31" s="3">
        <f t="shared" si="1"/>
        <v>7</v>
      </c>
      <c r="CZ31" s="3">
        <f t="shared" si="1"/>
        <v>0</v>
      </c>
      <c r="DA31" s="3">
        <f t="shared" si="1"/>
        <v>13</v>
      </c>
      <c r="DB31" s="3">
        <f t="shared" si="1"/>
        <v>4</v>
      </c>
      <c r="DC31" s="3">
        <f t="shared" si="1"/>
        <v>0</v>
      </c>
      <c r="DD31" s="3">
        <f t="shared" si="1"/>
        <v>11</v>
      </c>
      <c r="DE31" s="3">
        <f t="shared" si="1"/>
        <v>6</v>
      </c>
      <c r="DF31" s="3">
        <f t="shared" si="1"/>
        <v>0</v>
      </c>
      <c r="DG31" s="3">
        <f t="shared" si="1"/>
        <v>12</v>
      </c>
      <c r="DH31" s="3">
        <f t="shared" si="1"/>
        <v>5</v>
      </c>
      <c r="DI31" s="3">
        <f t="shared" si="1"/>
        <v>0</v>
      </c>
      <c r="DJ31" s="3">
        <f t="shared" si="1"/>
        <v>13</v>
      </c>
      <c r="DK31" s="3">
        <f t="shared" si="1"/>
        <v>4</v>
      </c>
      <c r="DL31" s="3">
        <f t="shared" si="1"/>
        <v>0</v>
      </c>
      <c r="DM31" s="3">
        <f t="shared" si="1"/>
        <v>14</v>
      </c>
      <c r="DN31" s="3">
        <f t="shared" si="1"/>
        <v>3</v>
      </c>
      <c r="DO31" s="3">
        <f t="shared" si="1"/>
        <v>0</v>
      </c>
      <c r="DP31" s="3">
        <f t="shared" si="1"/>
        <v>14</v>
      </c>
      <c r="DQ31" s="3">
        <f t="shared" si="1"/>
        <v>3</v>
      </c>
      <c r="DR31" s="3">
        <f t="shared" si="1"/>
        <v>0</v>
      </c>
      <c r="DS31" s="3">
        <f t="shared" si="1"/>
        <v>15</v>
      </c>
      <c r="DT31" s="3">
        <f t="shared" si="1"/>
        <v>2</v>
      </c>
      <c r="DU31" s="3">
        <f t="shared" si="1"/>
        <v>0</v>
      </c>
      <c r="DV31" s="3">
        <f t="shared" si="1"/>
        <v>14</v>
      </c>
      <c r="DW31" s="3">
        <f t="shared" si="1"/>
        <v>3</v>
      </c>
      <c r="DX31" s="3">
        <f t="shared" si="1"/>
        <v>0</v>
      </c>
      <c r="DY31" s="3">
        <f t="shared" si="1"/>
        <v>7</v>
      </c>
      <c r="DZ31" s="3">
        <f t="shared" si="1"/>
        <v>10</v>
      </c>
      <c r="EA31" s="3">
        <f t="shared" si="1"/>
        <v>0</v>
      </c>
      <c r="EB31" s="3">
        <f t="shared" si="1"/>
        <v>4</v>
      </c>
      <c r="EC31" s="3">
        <f t="shared" si="1"/>
        <v>13</v>
      </c>
      <c r="ED31" s="3">
        <f t="shared" si="1"/>
        <v>0</v>
      </c>
      <c r="EE31" s="3">
        <f t="shared" si="1"/>
        <v>13</v>
      </c>
      <c r="EF31" s="3">
        <f t="shared" si="1"/>
        <v>4</v>
      </c>
      <c r="EG31" s="3">
        <f t="shared" ref="EG31:GR31" si="2">SUM(EG14:EG30)</f>
        <v>0</v>
      </c>
      <c r="EH31" s="3">
        <f t="shared" si="2"/>
        <v>11</v>
      </c>
      <c r="EI31" s="3">
        <f t="shared" si="2"/>
        <v>6</v>
      </c>
      <c r="EJ31" s="3">
        <f t="shared" si="2"/>
        <v>0</v>
      </c>
      <c r="EK31" s="3">
        <f t="shared" si="2"/>
        <v>12</v>
      </c>
      <c r="EL31" s="3">
        <f t="shared" si="2"/>
        <v>4</v>
      </c>
      <c r="EM31" s="3">
        <f t="shared" si="2"/>
        <v>0</v>
      </c>
      <c r="EN31" s="3">
        <f t="shared" si="2"/>
        <v>4</v>
      </c>
      <c r="EO31" s="3">
        <f t="shared" si="2"/>
        <v>13</v>
      </c>
      <c r="EP31" s="3">
        <f t="shared" si="2"/>
        <v>0</v>
      </c>
      <c r="EQ31" s="3">
        <f t="shared" si="2"/>
        <v>12</v>
      </c>
      <c r="ER31" s="3">
        <f t="shared" si="2"/>
        <v>5</v>
      </c>
      <c r="ES31" s="3">
        <f t="shared" si="2"/>
        <v>0</v>
      </c>
      <c r="ET31" s="3">
        <f t="shared" si="2"/>
        <v>13</v>
      </c>
      <c r="EU31" s="3">
        <f t="shared" si="2"/>
        <v>4</v>
      </c>
      <c r="EV31" s="3">
        <f t="shared" si="2"/>
        <v>0</v>
      </c>
      <c r="EW31" s="3">
        <f t="shared" si="2"/>
        <v>7</v>
      </c>
      <c r="EX31" s="3">
        <f t="shared" si="2"/>
        <v>10</v>
      </c>
      <c r="EY31" s="3">
        <f t="shared" si="2"/>
        <v>0</v>
      </c>
      <c r="EZ31" s="3">
        <f t="shared" si="2"/>
        <v>12</v>
      </c>
      <c r="FA31" s="3">
        <f t="shared" si="2"/>
        <v>5</v>
      </c>
      <c r="FB31" s="3">
        <f t="shared" si="2"/>
        <v>0</v>
      </c>
      <c r="FC31" s="3">
        <f t="shared" si="2"/>
        <v>14</v>
      </c>
      <c r="FD31" s="3">
        <f t="shared" si="2"/>
        <v>3</v>
      </c>
      <c r="FE31" s="3">
        <f t="shared" si="2"/>
        <v>0</v>
      </c>
      <c r="FF31" s="3">
        <f t="shared" si="2"/>
        <v>14</v>
      </c>
      <c r="FG31" s="3">
        <f t="shared" si="2"/>
        <v>3</v>
      </c>
      <c r="FH31" s="3">
        <f t="shared" si="2"/>
        <v>0</v>
      </c>
      <c r="FI31" s="3">
        <f t="shared" si="2"/>
        <v>14</v>
      </c>
      <c r="FJ31" s="3">
        <f t="shared" si="2"/>
        <v>3</v>
      </c>
      <c r="FK31" s="3">
        <f t="shared" si="2"/>
        <v>0</v>
      </c>
      <c r="FL31" s="3">
        <f t="shared" si="2"/>
        <v>14</v>
      </c>
      <c r="FM31" s="3">
        <f t="shared" si="2"/>
        <v>3</v>
      </c>
      <c r="FN31" s="3">
        <f t="shared" si="2"/>
        <v>0</v>
      </c>
      <c r="FO31" s="3">
        <f t="shared" si="2"/>
        <v>14</v>
      </c>
      <c r="FP31" s="3">
        <f t="shared" si="2"/>
        <v>3</v>
      </c>
      <c r="FQ31" s="3">
        <f t="shared" si="2"/>
        <v>0</v>
      </c>
      <c r="FR31" s="3">
        <f t="shared" si="2"/>
        <v>10</v>
      </c>
      <c r="FS31" s="3">
        <f t="shared" si="2"/>
        <v>7</v>
      </c>
      <c r="FT31" s="3">
        <f t="shared" si="2"/>
        <v>0</v>
      </c>
      <c r="FU31" s="3">
        <f t="shared" si="2"/>
        <v>9</v>
      </c>
      <c r="FV31" s="3">
        <f t="shared" si="2"/>
        <v>8</v>
      </c>
      <c r="FW31" s="3">
        <f t="shared" si="2"/>
        <v>0</v>
      </c>
      <c r="FX31" s="3">
        <f t="shared" si="2"/>
        <v>11</v>
      </c>
      <c r="FY31" s="3">
        <f t="shared" si="2"/>
        <v>6</v>
      </c>
      <c r="FZ31" s="3">
        <f t="shared" si="2"/>
        <v>0</v>
      </c>
      <c r="GA31" s="3">
        <f t="shared" si="2"/>
        <v>17</v>
      </c>
      <c r="GB31" s="3">
        <f t="shared" si="2"/>
        <v>0</v>
      </c>
      <c r="GC31" s="3">
        <f t="shared" si="2"/>
        <v>0</v>
      </c>
      <c r="GD31" s="3">
        <f t="shared" si="2"/>
        <v>17</v>
      </c>
      <c r="GE31" s="3">
        <f t="shared" si="2"/>
        <v>0</v>
      </c>
      <c r="GF31" s="3">
        <f t="shared" si="2"/>
        <v>0</v>
      </c>
      <c r="GG31" s="3">
        <f t="shared" si="2"/>
        <v>14</v>
      </c>
      <c r="GH31" s="3">
        <f t="shared" si="2"/>
        <v>0</v>
      </c>
      <c r="GI31" s="3">
        <f t="shared" si="2"/>
        <v>0</v>
      </c>
      <c r="GJ31" s="3">
        <f t="shared" si="2"/>
        <v>14</v>
      </c>
      <c r="GK31" s="3">
        <f t="shared" si="2"/>
        <v>3</v>
      </c>
      <c r="GL31" s="3">
        <f t="shared" si="2"/>
        <v>0</v>
      </c>
      <c r="GM31" s="3">
        <f t="shared" si="2"/>
        <v>13</v>
      </c>
      <c r="GN31" s="3">
        <f t="shared" si="2"/>
        <v>3</v>
      </c>
      <c r="GO31" s="3">
        <f t="shared" si="2"/>
        <v>0</v>
      </c>
      <c r="GP31" s="3">
        <f t="shared" si="2"/>
        <v>14</v>
      </c>
      <c r="GQ31" s="3">
        <f t="shared" si="2"/>
        <v>3</v>
      </c>
      <c r="GR31" s="3">
        <f t="shared" si="2"/>
        <v>0</v>
      </c>
      <c r="GS31" s="3">
        <f t="shared" ref="GS31:IQ31" si="3">SUM(GS14:GS30)</f>
        <v>14</v>
      </c>
      <c r="GT31" s="3">
        <f t="shared" si="3"/>
        <v>3</v>
      </c>
      <c r="GU31" s="3">
        <f t="shared" si="3"/>
        <v>0</v>
      </c>
      <c r="GV31" s="3">
        <f t="shared" si="3"/>
        <v>14</v>
      </c>
      <c r="GW31" s="3">
        <f t="shared" si="3"/>
        <v>3</v>
      </c>
      <c r="GX31" s="3">
        <f t="shared" si="3"/>
        <v>0</v>
      </c>
      <c r="GY31" s="3">
        <f t="shared" si="3"/>
        <v>14</v>
      </c>
      <c r="GZ31" s="3">
        <f t="shared" si="3"/>
        <v>3</v>
      </c>
      <c r="HA31" s="3">
        <f t="shared" si="3"/>
        <v>0</v>
      </c>
      <c r="HB31" s="3">
        <f t="shared" si="3"/>
        <v>14</v>
      </c>
      <c r="HC31" s="3">
        <f t="shared" si="3"/>
        <v>3</v>
      </c>
      <c r="HD31" s="3">
        <f t="shared" si="3"/>
        <v>0</v>
      </c>
      <c r="HE31" s="3">
        <f t="shared" si="3"/>
        <v>14</v>
      </c>
      <c r="HF31" s="3">
        <f t="shared" si="3"/>
        <v>3</v>
      </c>
      <c r="HG31" s="3">
        <f t="shared" si="3"/>
        <v>0</v>
      </c>
      <c r="HH31" s="3">
        <f t="shared" si="3"/>
        <v>14</v>
      </c>
      <c r="HI31" s="3">
        <f t="shared" si="3"/>
        <v>3</v>
      </c>
      <c r="HJ31" s="3">
        <f t="shared" si="3"/>
        <v>0</v>
      </c>
      <c r="HK31" s="3">
        <f t="shared" si="3"/>
        <v>14</v>
      </c>
      <c r="HL31" s="3">
        <f t="shared" si="3"/>
        <v>3</v>
      </c>
      <c r="HM31" s="3">
        <f t="shared" si="3"/>
        <v>0</v>
      </c>
      <c r="HN31" s="3">
        <f t="shared" si="3"/>
        <v>13</v>
      </c>
      <c r="HO31" s="3">
        <f t="shared" si="3"/>
        <v>4</v>
      </c>
      <c r="HP31" s="3">
        <f t="shared" si="3"/>
        <v>0</v>
      </c>
      <c r="HQ31" s="3">
        <f t="shared" si="3"/>
        <v>14</v>
      </c>
      <c r="HR31" s="3">
        <f t="shared" si="3"/>
        <v>3</v>
      </c>
      <c r="HS31" s="3">
        <f t="shared" si="3"/>
        <v>0</v>
      </c>
      <c r="HT31" s="3">
        <f t="shared" si="3"/>
        <v>14</v>
      </c>
      <c r="HU31" s="3">
        <f t="shared" si="3"/>
        <v>3</v>
      </c>
      <c r="HV31" s="3">
        <f t="shared" si="3"/>
        <v>0</v>
      </c>
      <c r="HW31" s="3">
        <f t="shared" si="3"/>
        <v>14</v>
      </c>
      <c r="HX31" s="3">
        <f t="shared" si="3"/>
        <v>3</v>
      </c>
      <c r="HY31" s="3">
        <f t="shared" si="3"/>
        <v>0</v>
      </c>
      <c r="HZ31" s="72">
        <f t="shared" si="3"/>
        <v>11</v>
      </c>
      <c r="IA31" s="3">
        <f t="shared" si="3"/>
        <v>6</v>
      </c>
      <c r="IB31" s="3">
        <f t="shared" si="3"/>
        <v>0</v>
      </c>
      <c r="IC31" s="72">
        <f t="shared" si="3"/>
        <v>13</v>
      </c>
      <c r="ID31" s="3">
        <f t="shared" si="3"/>
        <v>4</v>
      </c>
      <c r="IE31" s="3">
        <f t="shared" si="3"/>
        <v>0</v>
      </c>
      <c r="IF31" s="72">
        <f t="shared" si="3"/>
        <v>8</v>
      </c>
      <c r="IG31" s="3">
        <f t="shared" si="3"/>
        <v>9</v>
      </c>
      <c r="IH31" s="3">
        <f t="shared" si="3"/>
        <v>0</v>
      </c>
      <c r="II31" s="72">
        <f t="shared" si="3"/>
        <v>10</v>
      </c>
      <c r="IJ31" s="3">
        <f t="shared" si="3"/>
        <v>7</v>
      </c>
      <c r="IK31" s="3">
        <f t="shared" si="3"/>
        <v>0</v>
      </c>
      <c r="IL31" s="72">
        <f t="shared" si="3"/>
        <v>10</v>
      </c>
      <c r="IM31" s="3">
        <f t="shared" si="3"/>
        <v>7</v>
      </c>
      <c r="IN31" s="3">
        <f t="shared" si="3"/>
        <v>0</v>
      </c>
      <c r="IO31" s="72">
        <f t="shared" si="3"/>
        <v>14</v>
      </c>
      <c r="IP31" s="3">
        <f t="shared" si="3"/>
        <v>3</v>
      </c>
      <c r="IQ31" s="3">
        <f t="shared" si="3"/>
        <v>0</v>
      </c>
      <c r="IR31" s="72">
        <v>15</v>
      </c>
      <c r="IS31" s="68">
        <v>2</v>
      </c>
      <c r="IT31" s="68">
        <v>0</v>
      </c>
    </row>
    <row r="32" spans="1:377" ht="44.4" customHeight="1">
      <c r="A32" s="95" t="s">
        <v>621</v>
      </c>
      <c r="B32" s="96"/>
      <c r="C32" s="10">
        <f>C31/17%</f>
        <v>82.35294117647058</v>
      </c>
      <c r="D32" s="10">
        <f t="shared" ref="D32:BO32" si="4">D31/17%</f>
        <v>17.647058823529409</v>
      </c>
      <c r="E32" s="10">
        <f t="shared" si="4"/>
        <v>0</v>
      </c>
      <c r="F32" s="10">
        <f t="shared" si="4"/>
        <v>99.999999999999986</v>
      </c>
      <c r="G32" s="10">
        <f t="shared" si="4"/>
        <v>47.058823529411761</v>
      </c>
      <c r="H32" s="10">
        <f t="shared" si="4"/>
        <v>0</v>
      </c>
      <c r="I32" s="10">
        <f t="shared" si="4"/>
        <v>88.235294117647058</v>
      </c>
      <c r="J32" s="10">
        <f t="shared" si="4"/>
        <v>11.76470588235294</v>
      </c>
      <c r="K32" s="10">
        <f t="shared" si="4"/>
        <v>0</v>
      </c>
      <c r="L32" s="10">
        <f t="shared" si="4"/>
        <v>23.52941176470588</v>
      </c>
      <c r="M32" s="10">
        <f t="shared" si="4"/>
        <v>76.470588235294116</v>
      </c>
      <c r="N32" s="10">
        <f t="shared" si="4"/>
        <v>0</v>
      </c>
      <c r="O32" s="10">
        <f t="shared" si="4"/>
        <v>88.235294117647058</v>
      </c>
      <c r="P32" s="10">
        <f t="shared" si="4"/>
        <v>11.76470588235294</v>
      </c>
      <c r="Q32" s="10">
        <f t="shared" si="4"/>
        <v>0</v>
      </c>
      <c r="R32" s="10">
        <f t="shared" si="4"/>
        <v>76.470588235294116</v>
      </c>
      <c r="S32" s="10">
        <f t="shared" si="4"/>
        <v>17.647058823529409</v>
      </c>
      <c r="T32" s="10">
        <f t="shared" si="4"/>
        <v>0</v>
      </c>
      <c r="U32" s="10">
        <f t="shared" si="4"/>
        <v>82.35294117647058</v>
      </c>
      <c r="V32" s="10">
        <f t="shared" si="4"/>
        <v>17.647058823529409</v>
      </c>
      <c r="W32" s="10">
        <f t="shared" si="4"/>
        <v>0</v>
      </c>
      <c r="X32" s="10">
        <f t="shared" si="4"/>
        <v>82.35294117647058</v>
      </c>
      <c r="Y32" s="10">
        <f t="shared" si="4"/>
        <v>17.647058823529409</v>
      </c>
      <c r="Z32" s="10">
        <f t="shared" si="4"/>
        <v>0</v>
      </c>
      <c r="AA32" s="10">
        <f t="shared" si="4"/>
        <v>82.35294117647058</v>
      </c>
      <c r="AB32" s="10">
        <f t="shared" si="4"/>
        <v>17.647058823529409</v>
      </c>
      <c r="AC32" s="10">
        <f t="shared" si="4"/>
        <v>0</v>
      </c>
      <c r="AD32" s="10">
        <f t="shared" si="4"/>
        <v>82.35294117647058</v>
      </c>
      <c r="AE32" s="10">
        <f t="shared" si="4"/>
        <v>17.647058823529409</v>
      </c>
      <c r="AF32" s="10">
        <f t="shared" si="4"/>
        <v>0</v>
      </c>
      <c r="AG32" s="10">
        <f t="shared" si="4"/>
        <v>82.35294117647058</v>
      </c>
      <c r="AH32" s="10">
        <f t="shared" si="4"/>
        <v>17.647058823529409</v>
      </c>
      <c r="AI32" s="10">
        <f t="shared" si="4"/>
        <v>0</v>
      </c>
      <c r="AJ32" s="10">
        <f t="shared" si="4"/>
        <v>76.470588235294116</v>
      </c>
      <c r="AK32" s="10">
        <f t="shared" si="4"/>
        <v>23.52941176470588</v>
      </c>
      <c r="AL32" s="10">
        <f t="shared" si="4"/>
        <v>0</v>
      </c>
      <c r="AM32" s="10">
        <f t="shared" si="4"/>
        <v>35.294117647058819</v>
      </c>
      <c r="AN32" s="10">
        <f t="shared" si="4"/>
        <v>64.705882352941174</v>
      </c>
      <c r="AO32" s="10">
        <f t="shared" si="4"/>
        <v>0</v>
      </c>
      <c r="AP32" s="10">
        <f t="shared" si="4"/>
        <v>76.470588235294116</v>
      </c>
      <c r="AQ32" s="10">
        <f t="shared" si="4"/>
        <v>23.52941176470588</v>
      </c>
      <c r="AR32" s="10">
        <f t="shared" si="4"/>
        <v>0</v>
      </c>
      <c r="AS32" s="10">
        <f t="shared" si="4"/>
        <v>23.52941176470588</v>
      </c>
      <c r="AT32" s="10">
        <f t="shared" si="4"/>
        <v>76.470588235294116</v>
      </c>
      <c r="AU32" s="10">
        <f t="shared" si="4"/>
        <v>0</v>
      </c>
      <c r="AV32" s="10">
        <f t="shared" si="4"/>
        <v>29.411764705882351</v>
      </c>
      <c r="AW32" s="10">
        <f t="shared" si="4"/>
        <v>64.705882352941174</v>
      </c>
      <c r="AX32" s="10">
        <f t="shared" si="4"/>
        <v>0</v>
      </c>
      <c r="AY32" s="10">
        <f t="shared" si="4"/>
        <v>58.823529411764703</v>
      </c>
      <c r="AZ32" s="10">
        <f t="shared" si="4"/>
        <v>41.17647058823529</v>
      </c>
      <c r="BA32" s="10">
        <f t="shared" si="4"/>
        <v>0</v>
      </c>
      <c r="BB32" s="10">
        <f t="shared" si="4"/>
        <v>70.588235294117638</v>
      </c>
      <c r="BC32" s="10">
        <f t="shared" si="4"/>
        <v>29.411764705882351</v>
      </c>
      <c r="BD32" s="10">
        <f t="shared" si="4"/>
        <v>0</v>
      </c>
      <c r="BE32" s="10">
        <f t="shared" si="4"/>
        <v>70.588235294117638</v>
      </c>
      <c r="BF32" s="10">
        <f t="shared" si="4"/>
        <v>29.411764705882351</v>
      </c>
      <c r="BG32" s="10">
        <f t="shared" si="4"/>
        <v>0</v>
      </c>
      <c r="BH32" s="10">
        <f t="shared" si="4"/>
        <v>76.470588235294116</v>
      </c>
      <c r="BI32" s="10">
        <f t="shared" si="4"/>
        <v>23.52941176470588</v>
      </c>
      <c r="BJ32" s="10">
        <f t="shared" si="4"/>
        <v>0</v>
      </c>
      <c r="BK32" s="10">
        <f t="shared" si="4"/>
        <v>35.294117647058819</v>
      </c>
      <c r="BL32" s="10">
        <f t="shared" si="4"/>
        <v>64.705882352941174</v>
      </c>
      <c r="BM32" s="10">
        <f t="shared" si="4"/>
        <v>0</v>
      </c>
      <c r="BN32" s="10">
        <f t="shared" si="4"/>
        <v>0</v>
      </c>
      <c r="BO32" s="10">
        <f t="shared" si="4"/>
        <v>99.999999999999986</v>
      </c>
      <c r="BP32" s="10">
        <f t="shared" ref="BP32:EA32" si="5">BP31/17%</f>
        <v>0</v>
      </c>
      <c r="BQ32" s="10">
        <f t="shared" si="5"/>
        <v>52.941176470588232</v>
      </c>
      <c r="BR32" s="10">
        <f t="shared" si="5"/>
        <v>47.058823529411761</v>
      </c>
      <c r="BS32" s="10">
        <f t="shared" si="5"/>
        <v>0</v>
      </c>
      <c r="BT32" s="10">
        <f t="shared" si="5"/>
        <v>52.941176470588232</v>
      </c>
      <c r="BU32" s="10">
        <f t="shared" si="5"/>
        <v>47.058823529411761</v>
      </c>
      <c r="BV32" s="10">
        <f t="shared" si="5"/>
        <v>0</v>
      </c>
      <c r="BW32" s="10">
        <f t="shared" si="5"/>
        <v>11.76470588235294</v>
      </c>
      <c r="BX32" s="10">
        <f t="shared" si="5"/>
        <v>88.235294117647058</v>
      </c>
      <c r="BY32" s="10">
        <f t="shared" si="5"/>
        <v>0</v>
      </c>
      <c r="BZ32" s="10">
        <f t="shared" si="5"/>
        <v>52.941176470588232</v>
      </c>
      <c r="CA32" s="10">
        <f t="shared" si="5"/>
        <v>47.058823529411761</v>
      </c>
      <c r="CB32" s="10">
        <f t="shared" si="5"/>
        <v>0</v>
      </c>
      <c r="CC32" s="10">
        <f t="shared" si="5"/>
        <v>64.705882352941174</v>
      </c>
      <c r="CD32" s="10">
        <f t="shared" si="5"/>
        <v>35.294117647058819</v>
      </c>
      <c r="CE32" s="10">
        <f t="shared" si="5"/>
        <v>0</v>
      </c>
      <c r="CF32" s="10">
        <f t="shared" si="5"/>
        <v>47.058823529411761</v>
      </c>
      <c r="CG32" s="10">
        <f t="shared" si="5"/>
        <v>58.823529411764703</v>
      </c>
      <c r="CH32" s="10">
        <f t="shared" si="5"/>
        <v>0</v>
      </c>
      <c r="CI32" s="10">
        <f t="shared" si="5"/>
        <v>35.294117647058819</v>
      </c>
      <c r="CJ32" s="10">
        <f t="shared" si="5"/>
        <v>64.705882352941174</v>
      </c>
      <c r="CK32" s="10">
        <f t="shared" si="5"/>
        <v>0</v>
      </c>
      <c r="CL32" s="10">
        <f t="shared" si="5"/>
        <v>76.470588235294116</v>
      </c>
      <c r="CM32" s="10">
        <f t="shared" si="5"/>
        <v>23.52941176470588</v>
      </c>
      <c r="CN32" s="10">
        <f t="shared" si="5"/>
        <v>0</v>
      </c>
      <c r="CO32" s="10">
        <f t="shared" si="5"/>
        <v>58.823529411764703</v>
      </c>
      <c r="CP32" s="10">
        <f t="shared" si="5"/>
        <v>47.058823529411761</v>
      </c>
      <c r="CQ32" s="10">
        <f t="shared" si="5"/>
        <v>0</v>
      </c>
      <c r="CR32" s="10">
        <f t="shared" si="5"/>
        <v>64.705882352941174</v>
      </c>
      <c r="CS32" s="10">
        <f t="shared" si="5"/>
        <v>35.294117647058819</v>
      </c>
      <c r="CT32" s="10">
        <f t="shared" si="5"/>
        <v>0</v>
      </c>
      <c r="CU32" s="10">
        <f t="shared" si="5"/>
        <v>58.823529411764703</v>
      </c>
      <c r="CV32" s="10">
        <f t="shared" si="5"/>
        <v>41.17647058823529</v>
      </c>
      <c r="CW32" s="10">
        <f t="shared" si="5"/>
        <v>0</v>
      </c>
      <c r="CX32" s="10">
        <f t="shared" si="5"/>
        <v>58.823529411764703</v>
      </c>
      <c r="CY32" s="10">
        <f t="shared" si="5"/>
        <v>41.17647058823529</v>
      </c>
      <c r="CZ32" s="10">
        <f t="shared" si="5"/>
        <v>0</v>
      </c>
      <c r="DA32" s="10">
        <f t="shared" si="5"/>
        <v>76.470588235294116</v>
      </c>
      <c r="DB32" s="10">
        <f t="shared" si="5"/>
        <v>23.52941176470588</v>
      </c>
      <c r="DC32" s="10">
        <f t="shared" si="5"/>
        <v>0</v>
      </c>
      <c r="DD32" s="10">
        <f t="shared" si="5"/>
        <v>64.705882352941174</v>
      </c>
      <c r="DE32" s="10">
        <f t="shared" si="5"/>
        <v>35.294117647058819</v>
      </c>
      <c r="DF32" s="10">
        <f t="shared" si="5"/>
        <v>0</v>
      </c>
      <c r="DG32" s="10">
        <f t="shared" si="5"/>
        <v>70.588235294117638</v>
      </c>
      <c r="DH32" s="10">
        <f t="shared" si="5"/>
        <v>29.411764705882351</v>
      </c>
      <c r="DI32" s="10">
        <f t="shared" si="5"/>
        <v>0</v>
      </c>
      <c r="DJ32" s="10">
        <f t="shared" si="5"/>
        <v>76.470588235294116</v>
      </c>
      <c r="DK32" s="10">
        <f t="shared" si="5"/>
        <v>23.52941176470588</v>
      </c>
      <c r="DL32" s="10">
        <f t="shared" si="5"/>
        <v>0</v>
      </c>
      <c r="DM32" s="10">
        <f t="shared" si="5"/>
        <v>82.35294117647058</v>
      </c>
      <c r="DN32" s="10">
        <f t="shared" si="5"/>
        <v>17.647058823529409</v>
      </c>
      <c r="DO32" s="10">
        <f t="shared" si="5"/>
        <v>0</v>
      </c>
      <c r="DP32" s="10">
        <f t="shared" si="5"/>
        <v>82.35294117647058</v>
      </c>
      <c r="DQ32" s="10">
        <f t="shared" si="5"/>
        <v>17.647058823529409</v>
      </c>
      <c r="DR32" s="10">
        <f t="shared" si="5"/>
        <v>0</v>
      </c>
      <c r="DS32" s="10">
        <f t="shared" si="5"/>
        <v>88.235294117647058</v>
      </c>
      <c r="DT32" s="10">
        <f t="shared" si="5"/>
        <v>11.76470588235294</v>
      </c>
      <c r="DU32" s="10">
        <f t="shared" si="5"/>
        <v>0</v>
      </c>
      <c r="DV32" s="10">
        <f t="shared" si="5"/>
        <v>82.35294117647058</v>
      </c>
      <c r="DW32" s="10">
        <f t="shared" si="5"/>
        <v>17.647058823529409</v>
      </c>
      <c r="DX32" s="10">
        <f t="shared" si="5"/>
        <v>0</v>
      </c>
      <c r="DY32" s="10">
        <f t="shared" si="5"/>
        <v>41.17647058823529</v>
      </c>
      <c r="DZ32" s="10">
        <f t="shared" si="5"/>
        <v>58.823529411764703</v>
      </c>
      <c r="EA32" s="10">
        <f t="shared" si="5"/>
        <v>0</v>
      </c>
      <c r="EB32" s="10">
        <f t="shared" ref="EB32:GM32" si="6">EB31/17%</f>
        <v>23.52941176470588</v>
      </c>
      <c r="EC32" s="10">
        <f t="shared" si="6"/>
        <v>76.470588235294116</v>
      </c>
      <c r="ED32" s="10">
        <f t="shared" si="6"/>
        <v>0</v>
      </c>
      <c r="EE32" s="10">
        <f t="shared" si="6"/>
        <v>76.470588235294116</v>
      </c>
      <c r="EF32" s="10">
        <f t="shared" si="6"/>
        <v>23.52941176470588</v>
      </c>
      <c r="EG32" s="10">
        <f t="shared" si="6"/>
        <v>0</v>
      </c>
      <c r="EH32" s="10">
        <f t="shared" si="6"/>
        <v>64.705882352941174</v>
      </c>
      <c r="EI32" s="10">
        <f t="shared" si="6"/>
        <v>35.294117647058819</v>
      </c>
      <c r="EJ32" s="10">
        <f t="shared" si="6"/>
        <v>0</v>
      </c>
      <c r="EK32" s="10">
        <f t="shared" si="6"/>
        <v>70.588235294117638</v>
      </c>
      <c r="EL32" s="10">
        <f t="shared" si="6"/>
        <v>23.52941176470588</v>
      </c>
      <c r="EM32" s="10">
        <f t="shared" si="6"/>
        <v>0</v>
      </c>
      <c r="EN32" s="10">
        <f t="shared" si="6"/>
        <v>23.52941176470588</v>
      </c>
      <c r="EO32" s="10">
        <f t="shared" si="6"/>
        <v>76.470588235294116</v>
      </c>
      <c r="EP32" s="10">
        <f t="shared" si="6"/>
        <v>0</v>
      </c>
      <c r="EQ32" s="10">
        <f t="shared" si="6"/>
        <v>70.588235294117638</v>
      </c>
      <c r="ER32" s="10">
        <f t="shared" si="6"/>
        <v>29.411764705882351</v>
      </c>
      <c r="ES32" s="10">
        <f t="shared" si="6"/>
        <v>0</v>
      </c>
      <c r="ET32" s="10">
        <f t="shared" si="6"/>
        <v>76.470588235294116</v>
      </c>
      <c r="EU32" s="10">
        <f t="shared" si="6"/>
        <v>23.52941176470588</v>
      </c>
      <c r="EV32" s="10">
        <f t="shared" si="6"/>
        <v>0</v>
      </c>
      <c r="EW32" s="10">
        <f t="shared" si="6"/>
        <v>41.17647058823529</v>
      </c>
      <c r="EX32" s="10">
        <f t="shared" si="6"/>
        <v>58.823529411764703</v>
      </c>
      <c r="EY32" s="10">
        <f t="shared" si="6"/>
        <v>0</v>
      </c>
      <c r="EZ32" s="10">
        <f t="shared" si="6"/>
        <v>70.588235294117638</v>
      </c>
      <c r="FA32" s="10">
        <f t="shared" si="6"/>
        <v>29.411764705882351</v>
      </c>
      <c r="FB32" s="10">
        <f t="shared" si="6"/>
        <v>0</v>
      </c>
      <c r="FC32" s="10">
        <f t="shared" si="6"/>
        <v>82.35294117647058</v>
      </c>
      <c r="FD32" s="10">
        <f t="shared" si="6"/>
        <v>17.647058823529409</v>
      </c>
      <c r="FE32" s="10">
        <f t="shared" si="6"/>
        <v>0</v>
      </c>
      <c r="FF32" s="10">
        <f t="shared" si="6"/>
        <v>82.35294117647058</v>
      </c>
      <c r="FG32" s="10">
        <f t="shared" si="6"/>
        <v>17.647058823529409</v>
      </c>
      <c r="FH32" s="10">
        <f t="shared" si="6"/>
        <v>0</v>
      </c>
      <c r="FI32" s="10">
        <f t="shared" si="6"/>
        <v>82.35294117647058</v>
      </c>
      <c r="FJ32" s="10">
        <f t="shared" si="6"/>
        <v>17.647058823529409</v>
      </c>
      <c r="FK32" s="10">
        <f t="shared" si="6"/>
        <v>0</v>
      </c>
      <c r="FL32" s="10">
        <f t="shared" si="6"/>
        <v>82.35294117647058</v>
      </c>
      <c r="FM32" s="10">
        <f t="shared" si="6"/>
        <v>17.647058823529409</v>
      </c>
      <c r="FN32" s="10">
        <f t="shared" si="6"/>
        <v>0</v>
      </c>
      <c r="FO32" s="10">
        <f t="shared" si="6"/>
        <v>82.35294117647058</v>
      </c>
      <c r="FP32" s="10">
        <f t="shared" si="6"/>
        <v>17.647058823529409</v>
      </c>
      <c r="FQ32" s="10">
        <f t="shared" si="6"/>
        <v>0</v>
      </c>
      <c r="FR32" s="10">
        <f t="shared" si="6"/>
        <v>58.823529411764703</v>
      </c>
      <c r="FS32" s="10">
        <f t="shared" si="6"/>
        <v>41.17647058823529</v>
      </c>
      <c r="FT32" s="10">
        <f t="shared" si="6"/>
        <v>0</v>
      </c>
      <c r="FU32" s="10">
        <f t="shared" si="6"/>
        <v>52.941176470588232</v>
      </c>
      <c r="FV32" s="10">
        <f t="shared" si="6"/>
        <v>47.058823529411761</v>
      </c>
      <c r="FW32" s="10">
        <f t="shared" si="6"/>
        <v>0</v>
      </c>
      <c r="FX32" s="10">
        <f t="shared" si="6"/>
        <v>64.705882352941174</v>
      </c>
      <c r="FY32" s="10">
        <f t="shared" si="6"/>
        <v>35.294117647058819</v>
      </c>
      <c r="FZ32" s="10">
        <f t="shared" si="6"/>
        <v>0</v>
      </c>
      <c r="GA32" s="10">
        <f t="shared" si="6"/>
        <v>99.999999999999986</v>
      </c>
      <c r="GB32" s="10">
        <f t="shared" si="6"/>
        <v>0</v>
      </c>
      <c r="GC32" s="10">
        <f t="shared" si="6"/>
        <v>0</v>
      </c>
      <c r="GD32" s="10">
        <f t="shared" si="6"/>
        <v>99.999999999999986</v>
      </c>
      <c r="GE32" s="10">
        <f t="shared" si="6"/>
        <v>0</v>
      </c>
      <c r="GF32" s="10">
        <f t="shared" si="6"/>
        <v>0</v>
      </c>
      <c r="GG32" s="10">
        <f t="shared" si="6"/>
        <v>82.35294117647058</v>
      </c>
      <c r="GH32" s="10">
        <f t="shared" si="6"/>
        <v>0</v>
      </c>
      <c r="GI32" s="10">
        <f t="shared" si="6"/>
        <v>0</v>
      </c>
      <c r="GJ32" s="10">
        <f t="shared" si="6"/>
        <v>82.35294117647058</v>
      </c>
      <c r="GK32" s="10">
        <f t="shared" si="6"/>
        <v>17.647058823529409</v>
      </c>
      <c r="GL32" s="10">
        <f t="shared" si="6"/>
        <v>0</v>
      </c>
      <c r="GM32" s="10">
        <f t="shared" si="6"/>
        <v>76.470588235294116</v>
      </c>
      <c r="GN32" s="10">
        <f t="shared" ref="GN32:IT32" si="7">GN31/17%</f>
        <v>17.647058823529409</v>
      </c>
      <c r="GO32" s="10">
        <f t="shared" si="7"/>
        <v>0</v>
      </c>
      <c r="GP32" s="10">
        <f t="shared" si="7"/>
        <v>82.35294117647058</v>
      </c>
      <c r="GQ32" s="10">
        <f t="shared" si="7"/>
        <v>17.647058823529409</v>
      </c>
      <c r="GR32" s="10">
        <f t="shared" si="7"/>
        <v>0</v>
      </c>
      <c r="GS32" s="10">
        <f t="shared" si="7"/>
        <v>82.35294117647058</v>
      </c>
      <c r="GT32" s="10">
        <f t="shared" si="7"/>
        <v>17.647058823529409</v>
      </c>
      <c r="GU32" s="10">
        <f t="shared" si="7"/>
        <v>0</v>
      </c>
      <c r="GV32" s="10">
        <f t="shared" si="7"/>
        <v>82.35294117647058</v>
      </c>
      <c r="GW32" s="10">
        <f t="shared" si="7"/>
        <v>17.647058823529409</v>
      </c>
      <c r="GX32" s="10">
        <f t="shared" si="7"/>
        <v>0</v>
      </c>
      <c r="GY32" s="10">
        <f t="shared" si="7"/>
        <v>82.35294117647058</v>
      </c>
      <c r="GZ32" s="10">
        <f t="shared" si="7"/>
        <v>17.647058823529409</v>
      </c>
      <c r="HA32" s="10">
        <f t="shared" si="7"/>
        <v>0</v>
      </c>
      <c r="HB32" s="10">
        <f t="shared" si="7"/>
        <v>82.35294117647058</v>
      </c>
      <c r="HC32" s="10">
        <f t="shared" si="7"/>
        <v>17.647058823529409</v>
      </c>
      <c r="HD32" s="10">
        <f t="shared" si="7"/>
        <v>0</v>
      </c>
      <c r="HE32" s="10">
        <f t="shared" si="7"/>
        <v>82.35294117647058</v>
      </c>
      <c r="HF32" s="10">
        <f t="shared" si="7"/>
        <v>17.647058823529409</v>
      </c>
      <c r="HG32" s="10">
        <f t="shared" si="7"/>
        <v>0</v>
      </c>
      <c r="HH32" s="10">
        <f t="shared" si="7"/>
        <v>82.35294117647058</v>
      </c>
      <c r="HI32" s="10">
        <f t="shared" si="7"/>
        <v>17.647058823529409</v>
      </c>
      <c r="HJ32" s="10">
        <f t="shared" si="7"/>
        <v>0</v>
      </c>
      <c r="HK32" s="10">
        <f t="shared" si="7"/>
        <v>82.35294117647058</v>
      </c>
      <c r="HL32" s="10">
        <f t="shared" si="7"/>
        <v>17.647058823529409</v>
      </c>
      <c r="HM32" s="10">
        <f t="shared" si="7"/>
        <v>0</v>
      </c>
      <c r="HN32" s="10">
        <f t="shared" si="7"/>
        <v>76.470588235294116</v>
      </c>
      <c r="HO32" s="10">
        <f t="shared" si="7"/>
        <v>23.52941176470588</v>
      </c>
      <c r="HP32" s="10">
        <f t="shared" si="7"/>
        <v>0</v>
      </c>
      <c r="HQ32" s="10">
        <f t="shared" si="7"/>
        <v>82.35294117647058</v>
      </c>
      <c r="HR32" s="10">
        <f t="shared" si="7"/>
        <v>17.647058823529409</v>
      </c>
      <c r="HS32" s="10">
        <f t="shared" si="7"/>
        <v>0</v>
      </c>
      <c r="HT32" s="10">
        <f t="shared" si="7"/>
        <v>82.35294117647058</v>
      </c>
      <c r="HU32" s="10">
        <f t="shared" si="7"/>
        <v>17.647058823529409</v>
      </c>
      <c r="HV32" s="10">
        <f t="shared" si="7"/>
        <v>0</v>
      </c>
      <c r="HW32" s="10">
        <f t="shared" si="7"/>
        <v>82.35294117647058</v>
      </c>
      <c r="HX32" s="10">
        <f t="shared" si="7"/>
        <v>17.647058823529409</v>
      </c>
      <c r="HY32" s="10">
        <f t="shared" si="7"/>
        <v>0</v>
      </c>
      <c r="HZ32" s="10">
        <f t="shared" si="7"/>
        <v>64.705882352941174</v>
      </c>
      <c r="IA32" s="10">
        <f t="shared" si="7"/>
        <v>35.294117647058819</v>
      </c>
      <c r="IB32" s="10">
        <f t="shared" si="7"/>
        <v>0</v>
      </c>
      <c r="IC32" s="10">
        <f t="shared" si="7"/>
        <v>76.470588235294116</v>
      </c>
      <c r="ID32" s="10">
        <f t="shared" si="7"/>
        <v>23.52941176470588</v>
      </c>
      <c r="IE32" s="10">
        <f t="shared" si="7"/>
        <v>0</v>
      </c>
      <c r="IF32" s="10">
        <f t="shared" si="7"/>
        <v>47.058823529411761</v>
      </c>
      <c r="IG32" s="10">
        <f t="shared" si="7"/>
        <v>52.941176470588232</v>
      </c>
      <c r="IH32" s="10">
        <f t="shared" si="7"/>
        <v>0</v>
      </c>
      <c r="II32" s="10">
        <f t="shared" si="7"/>
        <v>58.823529411764703</v>
      </c>
      <c r="IJ32" s="10">
        <f t="shared" si="7"/>
        <v>41.17647058823529</v>
      </c>
      <c r="IK32" s="10">
        <f t="shared" si="7"/>
        <v>0</v>
      </c>
      <c r="IL32" s="10">
        <f t="shared" si="7"/>
        <v>58.823529411764703</v>
      </c>
      <c r="IM32" s="10">
        <f t="shared" si="7"/>
        <v>41.17647058823529</v>
      </c>
      <c r="IN32" s="10">
        <f t="shared" si="7"/>
        <v>0</v>
      </c>
      <c r="IO32" s="10">
        <f t="shared" si="7"/>
        <v>82.35294117647058</v>
      </c>
      <c r="IP32" s="10">
        <f t="shared" si="7"/>
        <v>17.647058823529409</v>
      </c>
      <c r="IQ32" s="10">
        <f t="shared" si="7"/>
        <v>0</v>
      </c>
      <c r="IR32" s="10">
        <f t="shared" si="7"/>
        <v>88.235294117647058</v>
      </c>
      <c r="IS32" s="10">
        <f t="shared" si="7"/>
        <v>11.76470588235294</v>
      </c>
      <c r="IT32" s="10">
        <f t="shared" si="7"/>
        <v>0</v>
      </c>
    </row>
    <row r="34" spans="2:22">
      <c r="B34" s="37" t="s">
        <v>606</v>
      </c>
      <c r="C34" s="37"/>
      <c r="D34" s="37"/>
      <c r="E34" s="37"/>
      <c r="F34" s="25"/>
      <c r="G34" s="25"/>
      <c r="H34" s="25"/>
      <c r="I34" s="25"/>
      <c r="J34" s="25"/>
      <c r="K34" s="25"/>
      <c r="L34" s="25"/>
      <c r="M34" s="25"/>
    </row>
    <row r="35" spans="2:22">
      <c r="B35" s="24" t="s">
        <v>607</v>
      </c>
      <c r="C35" s="20" t="s">
        <v>601</v>
      </c>
      <c r="D35" s="29">
        <f>E35/100*17</f>
        <v>13.142857142857142</v>
      </c>
      <c r="E35" s="26">
        <f>(C32+F32+I32+L32+O32+R32+U32)/7</f>
        <v>77.310924369747895</v>
      </c>
      <c r="F35" s="25"/>
      <c r="G35" s="25"/>
      <c r="H35" s="25"/>
      <c r="I35" s="25"/>
      <c r="J35" s="25"/>
      <c r="K35" s="25"/>
      <c r="L35" s="25"/>
      <c r="M35" s="25"/>
    </row>
    <row r="36" spans="2:22">
      <c r="B36" s="24" t="s">
        <v>608</v>
      </c>
      <c r="C36" s="20" t="s">
        <v>601</v>
      </c>
      <c r="D36" s="29">
        <f t="shared" ref="D36:D37" si="8">E36/100*17</f>
        <v>4.8571428571428577</v>
      </c>
      <c r="E36" s="26">
        <f>(D32+G32+J32+M32+P32+S32+V32)/7</f>
        <v>28.571428571428573</v>
      </c>
      <c r="F36" s="25"/>
      <c r="G36" s="25"/>
      <c r="H36" s="25"/>
      <c r="I36" s="25"/>
      <c r="J36" s="25"/>
      <c r="K36" s="25"/>
      <c r="L36" s="25"/>
      <c r="M36" s="25"/>
      <c r="R36" s="60"/>
      <c r="S36" s="60"/>
      <c r="T36" s="60"/>
    </row>
    <row r="37" spans="2:22">
      <c r="B37" s="24" t="s">
        <v>609</v>
      </c>
      <c r="C37" s="20" t="s">
        <v>601</v>
      </c>
      <c r="D37" s="29">
        <f t="shared" si="8"/>
        <v>0</v>
      </c>
      <c r="E37" s="26">
        <f>(E32+H32+K32+N32+Q32+T32+W32)/7</f>
        <v>0</v>
      </c>
      <c r="F37" s="25"/>
      <c r="G37" s="25"/>
      <c r="H37" s="25"/>
      <c r="I37" s="25"/>
      <c r="J37" s="25"/>
      <c r="K37" s="25"/>
      <c r="L37" s="25"/>
      <c r="M37" s="25"/>
      <c r="R37" s="60"/>
      <c r="S37" s="60"/>
      <c r="T37" s="60"/>
    </row>
    <row r="38" spans="2:22">
      <c r="B38" s="24"/>
      <c r="C38" s="44"/>
      <c r="D38" s="43">
        <f>SUM(D35:D37)</f>
        <v>18</v>
      </c>
      <c r="E38" s="43">
        <f>SUM(E35:E37)</f>
        <v>105.88235294117646</v>
      </c>
      <c r="F38" s="25"/>
      <c r="G38" s="25"/>
      <c r="H38" s="25"/>
      <c r="I38" s="25"/>
      <c r="J38" s="25"/>
      <c r="K38" s="25"/>
      <c r="L38" s="25"/>
      <c r="M38" s="25"/>
      <c r="R38" s="60"/>
      <c r="S38" s="60"/>
      <c r="T38" s="60"/>
    </row>
    <row r="39" spans="2:22" ht="15" customHeight="1">
      <c r="B39" s="24"/>
      <c r="C39" s="20"/>
      <c r="D39" s="170" t="s">
        <v>19</v>
      </c>
      <c r="E39" s="171"/>
      <c r="F39" s="172" t="s">
        <v>3</v>
      </c>
      <c r="G39" s="173"/>
      <c r="H39" s="174" t="s">
        <v>511</v>
      </c>
      <c r="I39" s="175"/>
      <c r="J39" s="174" t="s">
        <v>129</v>
      </c>
      <c r="K39" s="175"/>
      <c r="L39" s="25"/>
      <c r="M39" s="25"/>
    </row>
    <row r="40" spans="2:22">
      <c r="B40" s="24" t="s">
        <v>607</v>
      </c>
      <c r="C40" s="20" t="s">
        <v>602</v>
      </c>
      <c r="D40" s="29">
        <f>E40/100*17</f>
        <v>12.571428571428569</v>
      </c>
      <c r="E40" s="26">
        <f>(X32+AA32+AD32+AG32+AJ32+AM32+AP32)/7</f>
        <v>73.949579831932766</v>
      </c>
      <c r="F40" s="20">
        <v>14</v>
      </c>
      <c r="G40" s="26">
        <f>(AS32+AV32+AY32+BB32+BE32+BH32+BK32)/7</f>
        <v>52.100840336134453</v>
      </c>
      <c r="H40" s="20">
        <v>10</v>
      </c>
      <c r="I40" s="26">
        <f>(BN32+BQ32+BT32+BW32+BZ32+CC32+CF32)/7</f>
        <v>40.336134453781504</v>
      </c>
      <c r="J40" s="20">
        <v>10</v>
      </c>
      <c r="K40" s="26">
        <f>(CI32+CL32+CO32+CR32+CU32+CX32+DA32)/7</f>
        <v>61.344537815126046</v>
      </c>
      <c r="L40" s="25"/>
      <c r="M40" s="25"/>
    </row>
    <row r="41" spans="2:22">
      <c r="B41" s="24" t="s">
        <v>608</v>
      </c>
      <c r="C41" s="20" t="s">
        <v>602</v>
      </c>
      <c r="D41" s="29">
        <f t="shared" ref="D41:D42" si="9">E41/100*17</f>
        <v>4.4285714285714288</v>
      </c>
      <c r="E41" s="26">
        <f>(Y32+AB32+AE32+AH32+AK32+AN32+AQ32)/7</f>
        <v>26.050420168067227</v>
      </c>
      <c r="F41" s="20">
        <v>3</v>
      </c>
      <c r="G41" s="26">
        <f>(AT32+AW32+AZ32+BC32+BF32+BI32+BL32)/7</f>
        <v>47.058823529411761</v>
      </c>
      <c r="H41" s="80">
        <v>7</v>
      </c>
      <c r="I41" s="26">
        <f>(BO32+BR32+BU32+BX32+CA32+CD32+CG32)/7</f>
        <v>60.504201680672267</v>
      </c>
      <c r="J41" s="80">
        <v>7</v>
      </c>
      <c r="K41" s="26">
        <f>(CJ32+CM32+CP32+CS32+CV32+CY32+DB32)/7</f>
        <v>39.495798319327726</v>
      </c>
      <c r="L41" s="25"/>
      <c r="M41" s="25"/>
    </row>
    <row r="42" spans="2:22">
      <c r="B42" s="24" t="s">
        <v>609</v>
      </c>
      <c r="C42" s="20" t="s">
        <v>602</v>
      </c>
      <c r="D42" s="29">
        <f t="shared" si="9"/>
        <v>0</v>
      </c>
      <c r="E42" s="26">
        <f>(Z32+AC32+AF32+AI32+AL32+AO32+AR32)/7</f>
        <v>0</v>
      </c>
      <c r="F42" s="20">
        <f>G42/100*25</f>
        <v>0</v>
      </c>
      <c r="G42" s="26">
        <f>(AU32+AX32+BA32+BD32+BG32+BJ32+BM32)/7</f>
        <v>0</v>
      </c>
      <c r="H42" s="80">
        <f t="shared" ref="H42" si="10">I42/100*17</f>
        <v>0</v>
      </c>
      <c r="I42" s="26">
        <f>(BP32+BS32+BV32+BY32+CB32+CE32+CH32)/7</f>
        <v>0</v>
      </c>
      <c r="J42" s="80">
        <f t="shared" ref="J42" si="11">K42/100*17</f>
        <v>0</v>
      </c>
      <c r="K42" s="26">
        <f>(CK32+CN32+CQ32+CT32+CW32+CZ32+DC32)/7</f>
        <v>0</v>
      </c>
      <c r="L42" s="25"/>
      <c r="M42" s="25"/>
      <c r="T42" s="60"/>
      <c r="U42" s="60"/>
      <c r="V42" s="60"/>
    </row>
    <row r="43" spans="2:22">
      <c r="B43" s="24"/>
      <c r="C43" s="20"/>
      <c r="D43" s="28">
        <f t="shared" ref="D43:I43" si="12">SUM(D40:D42)</f>
        <v>17</v>
      </c>
      <c r="E43" s="28">
        <f t="shared" si="12"/>
        <v>100</v>
      </c>
      <c r="F43" s="27">
        <f t="shared" si="12"/>
        <v>17</v>
      </c>
      <c r="G43" s="27">
        <f t="shared" si="12"/>
        <v>99.159663865546207</v>
      </c>
      <c r="H43" s="27">
        <f t="shared" si="12"/>
        <v>17</v>
      </c>
      <c r="I43" s="27">
        <f t="shared" si="12"/>
        <v>100.84033613445376</v>
      </c>
      <c r="J43" s="27">
        <f>SUM(J40:J42)</f>
        <v>17</v>
      </c>
      <c r="K43" s="27">
        <f>SUM(K40:K42)</f>
        <v>100.84033613445376</v>
      </c>
      <c r="L43" s="25"/>
      <c r="M43" s="25"/>
      <c r="T43" s="60"/>
      <c r="U43" s="60"/>
      <c r="V43" s="60"/>
    </row>
    <row r="44" spans="2:22">
      <c r="B44" s="24" t="s">
        <v>607</v>
      </c>
      <c r="C44" s="20" t="s">
        <v>603</v>
      </c>
      <c r="D44" s="29">
        <f>E44/100*17</f>
        <v>13.285714285714288</v>
      </c>
      <c r="E44" s="26">
        <f>(DD32+DG32+DJ32+DM32+DP32+DS32+DV32)/7</f>
        <v>78.151260504201687</v>
      </c>
      <c r="F44" s="25"/>
      <c r="G44" s="25"/>
      <c r="H44" s="25"/>
      <c r="I44" s="25"/>
      <c r="J44" s="25"/>
      <c r="K44" s="25"/>
      <c r="L44" s="25"/>
      <c r="M44" s="25"/>
      <c r="T44" s="60"/>
      <c r="U44" s="60"/>
      <c r="V44" s="60"/>
    </row>
    <row r="45" spans="2:22">
      <c r="B45" s="24" t="s">
        <v>608</v>
      </c>
      <c r="C45" s="20" t="s">
        <v>603</v>
      </c>
      <c r="D45" s="29">
        <f t="shared" ref="D45:D46" si="13">E45/100*17</f>
        <v>3.7142857142857144</v>
      </c>
      <c r="E45" s="26">
        <f>(DE32+DH32+DK32+DN32+DQ32+DT32+DW32)/7</f>
        <v>21.84873949579832</v>
      </c>
      <c r="F45" s="25"/>
      <c r="G45" s="25"/>
      <c r="H45" s="25"/>
      <c r="I45" s="25"/>
      <c r="J45" s="25"/>
      <c r="K45" s="25"/>
      <c r="L45" s="25"/>
      <c r="M45" s="25"/>
    </row>
    <row r="46" spans="2:22">
      <c r="B46" s="24" t="s">
        <v>609</v>
      </c>
      <c r="C46" s="20" t="s">
        <v>603</v>
      </c>
      <c r="D46" s="29">
        <f t="shared" si="13"/>
        <v>0</v>
      </c>
      <c r="E46" s="26">
        <f>(DF32+DI32+DL32+DO32+DR32+DU32+DX32)/7</f>
        <v>0</v>
      </c>
      <c r="F46" s="25"/>
      <c r="G46" s="25"/>
      <c r="H46" s="25"/>
      <c r="I46" s="25"/>
      <c r="J46" s="25"/>
      <c r="K46" s="25"/>
      <c r="L46" s="25"/>
      <c r="M46" s="25"/>
    </row>
    <row r="47" spans="2:22">
      <c r="B47" s="24"/>
      <c r="C47" s="44"/>
      <c r="D47" s="43">
        <f>SUM(D44:D46)</f>
        <v>17.000000000000004</v>
      </c>
      <c r="E47" s="43">
        <v>100</v>
      </c>
      <c r="F47" s="25"/>
      <c r="G47" s="25"/>
      <c r="H47" s="25"/>
      <c r="I47" s="25"/>
      <c r="J47" s="25"/>
      <c r="K47" s="25"/>
      <c r="L47" s="25"/>
      <c r="M47" s="25"/>
    </row>
    <row r="48" spans="2:22">
      <c r="B48" s="24"/>
      <c r="C48" s="20"/>
      <c r="D48" s="176" t="s">
        <v>45</v>
      </c>
      <c r="E48" s="176"/>
      <c r="F48" s="177" t="s">
        <v>37</v>
      </c>
      <c r="G48" s="178"/>
      <c r="H48" s="174" t="s">
        <v>46</v>
      </c>
      <c r="I48" s="175"/>
      <c r="J48" s="120" t="s">
        <v>47</v>
      </c>
      <c r="K48" s="120"/>
      <c r="L48" s="120" t="s">
        <v>38</v>
      </c>
      <c r="M48" s="120"/>
    </row>
    <row r="49" spans="2:13">
      <c r="B49" s="24" t="s">
        <v>607</v>
      </c>
      <c r="C49" s="20" t="s">
        <v>604</v>
      </c>
      <c r="D49" s="29">
        <f>E49/100*17</f>
        <v>8.9999999999999982</v>
      </c>
      <c r="E49" s="26">
        <f>(DY32+EB32+EE32+EH32+EK32+EN32+EQ32)/7</f>
        <v>52.941176470588225</v>
      </c>
      <c r="F49" s="20">
        <v>14</v>
      </c>
      <c r="G49" s="26">
        <f>(ET32+EW32+EZ32+FC32+FF32+FI32+FL32)/7</f>
        <v>73.949579831932766</v>
      </c>
      <c r="H49" s="20">
        <v>16</v>
      </c>
      <c r="I49" s="26">
        <f>(FO32+FR32+FU32+FX32+GA32+GD32+GG32)/7</f>
        <v>77.310924369747895</v>
      </c>
      <c r="J49" s="20">
        <v>14</v>
      </c>
      <c r="K49" s="26">
        <f>(GJ32+GM32+GP32+GS32+GV32+GY32+HB32)/7</f>
        <v>81.512605042016816</v>
      </c>
      <c r="L49" s="20">
        <v>14</v>
      </c>
      <c r="M49" s="26">
        <f>(HE32+HH32+HK32+HN32+HQ32+HT32+HW32)/7</f>
        <v>81.512605042016816</v>
      </c>
    </row>
    <row r="50" spans="2:13">
      <c r="B50" s="24" t="s">
        <v>608</v>
      </c>
      <c r="C50" s="20" t="s">
        <v>604</v>
      </c>
      <c r="D50" s="29">
        <f t="shared" ref="D50:D51" si="14">E50/100*17</f>
        <v>7.8571428571428585</v>
      </c>
      <c r="E50" s="26">
        <f>(DZ32+EC32+EF32+EI32+EL32+EO32+ER32)/7</f>
        <v>46.21848739495799</v>
      </c>
      <c r="F50" s="80">
        <v>3</v>
      </c>
      <c r="G50" s="26">
        <f>(EU32+EX32+FA32+FD32+FG32+FJ32+FM32)/7</f>
        <v>26.05042016806723</v>
      </c>
      <c r="H50" s="80">
        <v>1</v>
      </c>
      <c r="I50" s="26">
        <f>(FP32+FS32+FV32+FY32+GB32+GE32+GH32)/7</f>
        <v>20.168067226890752</v>
      </c>
      <c r="J50" s="80">
        <f t="shared" ref="J50:J51" si="15">K50/100*17</f>
        <v>2.9999999999999996</v>
      </c>
      <c r="K50" s="26">
        <f>(GK32+GN32+GQ32+GT32+GW32+GZ32+HC32)/7</f>
        <v>17.647058823529409</v>
      </c>
      <c r="L50" s="80">
        <v>3</v>
      </c>
      <c r="M50" s="26">
        <f>(HF32+HI32+HL32+HO32+HR32+HU32+HX32)/7</f>
        <v>18.487394957983192</v>
      </c>
    </row>
    <row r="51" spans="2:13">
      <c r="B51" s="24" t="s">
        <v>609</v>
      </c>
      <c r="C51" s="20" t="s">
        <v>604</v>
      </c>
      <c r="D51" s="29">
        <f t="shared" si="14"/>
        <v>0</v>
      </c>
      <c r="E51" s="26">
        <f>(EA32+ED32+EG32+EJ32+EM32+EP32+ES32)/7</f>
        <v>0</v>
      </c>
      <c r="F51" s="80">
        <f t="shared" ref="F51" si="16">G51/100*17</f>
        <v>0</v>
      </c>
      <c r="G51" s="26">
        <f>(EV32+EY32+FB32+FE32+FH32+FK32+FN32)/7</f>
        <v>0</v>
      </c>
      <c r="H51" s="80">
        <f t="shared" ref="H51" si="17">I51/100*17</f>
        <v>0</v>
      </c>
      <c r="I51" s="26">
        <f>(FQ32+FT32+FW32+FZ32+GC32+GF32+GI32)/7</f>
        <v>0</v>
      </c>
      <c r="J51" s="80">
        <f t="shared" si="15"/>
        <v>0</v>
      </c>
      <c r="K51" s="26">
        <f>(GL32+GO32+GR32+GU32+GX32+HA32+HD32)/7</f>
        <v>0</v>
      </c>
      <c r="L51" s="80">
        <f t="shared" ref="L51" si="18">M51/100*17</f>
        <v>0</v>
      </c>
      <c r="M51" s="26">
        <f>(HG32+HJ32+HM32+HP32+HS32+HV32+HY32)/7</f>
        <v>0</v>
      </c>
    </row>
    <row r="52" spans="2:13">
      <c r="B52" s="24"/>
      <c r="C52" s="20"/>
      <c r="D52" s="28">
        <f t="shared" ref="D52:K52" si="19">SUM(D49:D51)</f>
        <v>16.857142857142858</v>
      </c>
      <c r="E52" s="28">
        <v>100</v>
      </c>
      <c r="F52" s="27">
        <f t="shared" si="19"/>
        <v>17</v>
      </c>
      <c r="G52" s="27">
        <f t="shared" si="19"/>
        <v>100</v>
      </c>
      <c r="H52" s="27">
        <f t="shared" si="19"/>
        <v>17</v>
      </c>
      <c r="I52" s="27">
        <f t="shared" si="19"/>
        <v>97.47899159663865</v>
      </c>
      <c r="J52" s="27">
        <f t="shared" si="19"/>
        <v>17</v>
      </c>
      <c r="K52" s="27">
        <f t="shared" si="19"/>
        <v>99.159663865546221</v>
      </c>
      <c r="L52" s="27">
        <f>SUM(L49:L51)</f>
        <v>17</v>
      </c>
      <c r="M52" s="27">
        <f>SUM(M49:M51)</f>
        <v>100</v>
      </c>
    </row>
    <row r="53" spans="2:13">
      <c r="B53" s="24" t="s">
        <v>607</v>
      </c>
      <c r="C53" s="20" t="s">
        <v>605</v>
      </c>
      <c r="D53" s="29">
        <f>(HZ31+IC31+IF31+II31+IL31+IO31+IR31)/7</f>
        <v>11.571428571428571</v>
      </c>
      <c r="E53" s="26">
        <f>(HZ32+IC32+IF32+II32+IL32+IO32+IR32)/7</f>
        <v>68.067226890756302</v>
      </c>
      <c r="F53" s="25"/>
      <c r="G53" s="25"/>
      <c r="H53" s="25"/>
      <c r="I53" s="25"/>
      <c r="J53" s="25"/>
      <c r="K53" s="25"/>
      <c r="L53" s="25"/>
      <c r="M53" s="25"/>
    </row>
    <row r="54" spans="2:13">
      <c r="B54" s="24" t="s">
        <v>608</v>
      </c>
      <c r="C54" s="20" t="s">
        <v>605</v>
      </c>
      <c r="D54" s="29">
        <f>(IA31+ID31+IG31+IJ31+IM31+IP31+IS31)/7</f>
        <v>5.4285714285714288</v>
      </c>
      <c r="E54" s="26">
        <f>(IA32+ID32+IG32+IJ32+IM32+IP32+IS32)/7</f>
        <v>31.932773109243698</v>
      </c>
      <c r="F54" s="25"/>
      <c r="G54" s="25"/>
      <c r="H54" s="25"/>
      <c r="I54" s="25"/>
      <c r="J54" s="25"/>
      <c r="K54" s="25"/>
      <c r="L54" s="25"/>
      <c r="M54" s="25"/>
    </row>
    <row r="55" spans="2:13">
      <c r="B55" s="24" t="s">
        <v>609</v>
      </c>
      <c r="C55" s="20" t="s">
        <v>605</v>
      </c>
      <c r="D55" s="29">
        <f>(IB31+IE31+IH31+IK31+IN31+IQ31+IT31)/7</f>
        <v>0</v>
      </c>
      <c r="E55" s="26">
        <f>(IB32+IE32+IH32+IK32+IN32+IQ32+IT32)/7</f>
        <v>0</v>
      </c>
      <c r="F55" s="25"/>
      <c r="G55" s="25"/>
      <c r="H55" s="25"/>
      <c r="I55" s="25"/>
      <c r="J55" s="25"/>
      <c r="K55" s="25"/>
      <c r="L55" s="25"/>
      <c r="M55" s="25"/>
    </row>
    <row r="56" spans="2:13">
      <c r="B56" s="24"/>
      <c r="C56" s="24"/>
      <c r="D56" s="28">
        <f>D53+D54+D55</f>
        <v>17</v>
      </c>
      <c r="E56" s="28">
        <f>E53+E54+E55</f>
        <v>100</v>
      </c>
      <c r="F56" s="25"/>
      <c r="G56" s="25"/>
      <c r="H56" s="25"/>
      <c r="I56" s="25"/>
      <c r="J56" s="25"/>
      <c r="K56" s="25"/>
      <c r="L56" s="25"/>
      <c r="M56" s="25"/>
    </row>
    <row r="58" spans="2:13">
      <c r="I58" s="71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48:M48"/>
    <mergeCell ref="D39:E39"/>
    <mergeCell ref="F39:G39"/>
    <mergeCell ref="H39:I39"/>
    <mergeCell ref="D48:E48"/>
    <mergeCell ref="F48:G48"/>
    <mergeCell ref="H48:I48"/>
    <mergeCell ref="KK2:KL2"/>
    <mergeCell ref="J39:K39"/>
    <mergeCell ref="J48:K48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1:B31"/>
    <mergeCell ref="A32:B32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conditionalFormatting sqref="B16:B1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Құлыншақ ортағы топ </vt:lpstr>
      <vt:lpstr>Тұлпар ортаңғы топ</vt:lpstr>
      <vt:lpstr>Қыран ересек топ</vt:lpstr>
      <vt:lpstr>Күншуақ ересек топ</vt:lpstr>
      <vt:lpstr>Сұңқар мектепалды тобы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Acquiring</cp:lastModifiedBy>
  <cp:lastPrinted>2025-12-19T03:48:52Z</cp:lastPrinted>
  <dcterms:created xsi:type="dcterms:W3CDTF">2022-12-22T06:57:03Z</dcterms:created>
  <dcterms:modified xsi:type="dcterms:W3CDTF">2026-06-03T21:29:05Z</dcterms:modified>
</cp:coreProperties>
</file>